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งบประมาณ 58\งบประมาณ ปี 71\คู่มือการจัดทำงบประมาณรายจ่าย ประจำปี 71 งบลงทุน (ปรับ)\"/>
    </mc:Choice>
  </mc:AlternateContent>
  <xr:revisionPtr revIDLastSave="0" documentId="13_ncr:1_{A2FD8C72-3992-41F9-B6C2-B4B7D32FA0A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วิธีการกรอกข้อมูล" sheetId="2" r:id="rId1"/>
    <sheet name="ครุภัณฑ์ " sheetId="3" r:id="rId2"/>
  </sheets>
  <definedNames>
    <definedName name="_xlnm.Print_Area" localSheetId="1">'ครุภัณฑ์ '!$A$1:$AA$44</definedName>
    <definedName name="_xlnm.Print_Area" localSheetId="0">วิธีการกรอกข้อมูล!$A$1:$AA$27</definedName>
    <definedName name="_xlnm.Print_Titles" localSheetId="0">วิธีการกรอกข้อมูล!$16:$18</definedName>
    <definedName name="Q_01Government_ครอง" localSheetId="1">#REF!</definedName>
    <definedName name="Q_01Government_ครอง">#REF!</definedName>
    <definedName name="Q_02Government_ว่าง" localSheetId="1">#REF!</definedName>
    <definedName name="Q_02Government_ว่าง">#REF!</definedName>
    <definedName name="Q_06TotalGovern" localSheetId="1">#REF!</definedName>
    <definedName name="Q_06TotalGovern">#REF!</definedName>
    <definedName name="Q_07TotalGovern_ครอง" localSheetId="1">#REF!</definedName>
    <definedName name="Q_07TotalGovern_ครอง">#REF!</definedName>
    <definedName name="test" localSheetId="1">#REF!</definedName>
    <definedName name="test">#REF!</definedName>
  </definedNames>
  <calcPr calcId="191029"/>
</workbook>
</file>

<file path=xl/calcChain.xml><?xml version="1.0" encoding="utf-8"?>
<calcChain xmlns="http://schemas.openxmlformats.org/spreadsheetml/2006/main">
  <c r="F20" i="2" l="1"/>
  <c r="F23" i="2"/>
  <c r="F24" i="2"/>
  <c r="F25" i="2"/>
  <c r="F26" i="2"/>
  <c r="F27" i="2"/>
  <c r="F22" i="2"/>
  <c r="F19" i="2"/>
  <c r="F22" i="3" l="1"/>
  <c r="F21" i="3"/>
  <c r="F20" i="3"/>
  <c r="F19" i="3"/>
  <c r="F15" i="3"/>
  <c r="F14" i="3"/>
  <c r="F13" i="3"/>
  <c r="F12" i="3"/>
  <c r="F11" i="3" s="1"/>
  <c r="F18" i="3" l="1"/>
  <c r="F10" i="3" s="1"/>
</calcChain>
</file>

<file path=xl/sharedStrings.xml><?xml version="1.0" encoding="utf-8"?>
<sst xmlns="http://schemas.openxmlformats.org/spreadsheetml/2006/main" count="150" uniqueCount="108">
  <si>
    <t>(1 ชุด ต่อ 1 ผลผลิต)</t>
  </si>
  <si>
    <t>หน่วย : บาท</t>
  </si>
  <si>
    <t>รายการ</t>
  </si>
  <si>
    <t>งบประมาณรวม</t>
  </si>
  <si>
    <t>ทดแทนของเดิม</t>
  </si>
  <si>
    <t>SPEC</t>
  </si>
  <si>
    <t>หน่วยนับ</t>
  </si>
  <si>
    <t>จำนวนหน่วย</t>
  </si>
  <si>
    <t>ราคาต่อหน่วย</t>
  </si>
  <si>
    <t>คำชี้แจงหน้า</t>
  </si>
  <si>
    <t>หน่วยงาน..............................................................</t>
  </si>
  <si>
    <t>ลำดับ
ความสำคัญ</t>
  </si>
  <si>
    <t>เพิ่มปริมาณเป้าหมายผลผลิต</t>
  </si>
  <si>
    <t>TOR</t>
  </si>
  <si>
    <t>เพิ่มประสิทธิ
ภาพ</t>
  </si>
  <si>
    <t>รวมค่าครุภัณฑ์</t>
  </si>
  <si>
    <t>ราคาต่อหน่วยต่ำกว่า 1 ล้านบาท (เรียงลำดับความสำคัญ)</t>
  </si>
  <si>
    <t xml:space="preserve">    โดยครุภัณฑ์ตามราคามาตรฐานจะต้องมีชื่อรายการ  หน่วยนับ และราคาต่อหน่วย เท่ากับที่ระบุอยู่ในเล่มราคามาตรฐานครุภัณฑ์เท่านั้น</t>
  </si>
  <si>
    <t>ราคาต่อหน่วยเท่ากับ หรือสูงกว่า 1 ล้านบาท (เรียงลำดับความสำคัญ)</t>
  </si>
  <si>
    <t>ประกอบด้วย</t>
  </si>
  <si>
    <t>เดิมใช้งานมา (ระบุปี)</t>
  </si>
  <si>
    <t>ชื่อรายการ....................................</t>
  </si>
  <si>
    <t>มาตรฐานขั้นต่ำที่ควรมี</t>
  </si>
  <si>
    <t>มีอยู่แล้ว</t>
  </si>
  <si>
    <t>ใช้งานได้</t>
  </si>
  <si>
    <t>ชำรุด</t>
  </si>
  <si>
    <t>โปรดระบุ (จำนวน)</t>
  </si>
  <si>
    <t>จำนวนผู้ใช้งาน (คน)</t>
  </si>
  <si>
    <t>สถานที่
จัดตั้ง
ครุภัณฑ์
อาคาร/ชั้น/ห้อง/สาขาวิชา</t>
  </si>
  <si>
    <t>เพิ่มขึ้นจากเดิม (จำนวนคน)</t>
  </si>
  <si>
    <t xml:space="preserve">     ตามการแบ่งคำนวณ - ราคาต่อหน่วยเท่ากับ หรือสูงกว่า 1 ล้านบาท และ - ราคาต่อหน่วยต่ำกว่า 1 ล้านบาท</t>
  </si>
  <si>
    <t>ใบเสนอ
ราคา 
3 บริษัท (บาท)</t>
  </si>
  <si>
    <t>ใบเสนอ
ราคา 
ร้านที่ 1</t>
  </si>
  <si>
    <t>ใบเสนอ
ราคา 
ร้านที่ 2</t>
  </si>
  <si>
    <t>ใบเสนอ
ราคา 
ร้านที่ 3</t>
  </si>
  <si>
    <t>คำอธิบายแบบฟอร์ม</t>
  </si>
  <si>
    <t xml:space="preserve">1. คำอธิบายแบบฟอร์มสรุปภาพรวมการเสนอขอค่าครุภัณฑ์ </t>
  </si>
  <si>
    <t>ตัวอย่าง</t>
  </si>
  <si>
    <t>ความสอดคล้องกับ  Flagship (ใส่หมายเลข)</t>
  </si>
  <si>
    <t xml:space="preserve">               </t>
  </si>
  <si>
    <t xml:space="preserve">     1. Agro food Innovation     2. Logistic Innovation     3. Digital Economy </t>
  </si>
  <si>
    <t xml:space="preserve">  3. ตรวจสอบชื่อรายการครุภัณฑ์และราคาต่อหน่วย</t>
  </si>
  <si>
    <t xml:space="preserve">   3.1 กรณีเป็นรายการครุภัณฑ์ทีมีราคามาตรฐาน ให้ใช้ราคาตามบัญชีราคามาตรฐานครุภัณฑ์ บัญชีนวัตกรรมไทย และเกณฑ์ราคากลางและคุณลักษณะพื้นฐานครุภัณฑ์คอมพิวเตอร์ฉบับล่าสุด และต้องมีสเปคกลาง , ใบเสนอราคา 3 ร้านค้า</t>
  </si>
  <si>
    <t xml:space="preserve">   3.2 กรณีเป็นรายการครุภัณฑ์ที่ไม่มีราคามาตรฐาน ให้คณะ/หน่วยงานตั้งตามความเหมาะสมที่จะสามารถจัดซื้อจัดจ้างได้จริงและต้องมีสเปคกลาง , ใบเสนอราคา 3 ร้านค้า</t>
  </si>
  <si>
    <t xml:space="preserve">   3.3 การตั้งชื่อรายการครุภัณฑ์ควรตั้งชื่อเป็นภาษาไทย ถ้าจำเป็นต้องมีให้ใส่ภาษาอังกฤษไว้ในวงเล็บ ทั้งนี้การตั้งชื่อต้องไม่ระบุยี่ห้อ รุ่น หรือจำเพาะเจาะจงเป็นสินค้าของบริษัทใดบริษัทหนึ่ง ซึ่งเป็นการล็อกสเปคจะก่อให้เกิดปัญหาในการจัดซื้อจัดจ้าง</t>
  </si>
  <si>
    <t xml:space="preserve"> 4. ในการเสนอรายการครุภัณฑ์เพื่อขอรับการจัดสรรงบประมาณรายจ่าย ต้องมีใบเสนอราคาครุภัณฑ์จากร้านค้าอย่างน้อย 3 ร้านค้าต่อ 1 รายการ และคุณสมบัติเฉพาะครุภัณฑ์ (spec)  เว้นแต่มี 1 ร้านค้า ให้ระบุ</t>
  </si>
  <si>
    <t xml:space="preserve"> 5. กรุณากรอกข้อมูลให้ครบถ้วนทุกช่อง เพื่อประโยชน์ของหน่วยงานท่าน</t>
  </si>
  <si>
    <t>7.อุตสาหกรรมการบินและโลจิสติกส์ (Aviation and Logistics)</t>
  </si>
  <si>
    <t>ความสอดคล้องกับ  S-Curve (ใส่หมายเลข)</t>
  </si>
  <si>
    <t>1.1 ให้จัดทำข้อมูล รายการครุภัณฑ์  จำนวน หน่วยนับ ราคาต่อหน่วย และงบประมาณ โดยเรียงลำดับความสำคัญของรายการ</t>
  </si>
  <si>
    <t>1.2 ระบุจำนวนมาตรฐานขั้นต่ำที่ควรมี เดิมมีอยู่แล้ว ใช้งานได้  หรือชำรุด</t>
  </si>
  <si>
    <t xml:space="preserve">    ส่วนรายการที่ไม่ได้ระบุครุภัณฑ์ตามราคามาตรฐานจะต้องมีชื่อที่แตกต่างจากในเล่มราคามาตรฐานครุภัณฑ์โดนสิ้นเชิง พร้อมระบุราคาคู่เทียบ รวมจำนวน 3 ร้านค้า</t>
  </si>
  <si>
    <t xml:space="preserve">1.4 ระบุเหตุผลความจำเป็น และประโยชน์การใช้งาน ที่แสดงให้เห็นถึงความจำเป็นที่จะต้องจัดหาครุภัณฑ์อย่างชัดเจนโดยย่อ  </t>
  </si>
  <si>
    <t>1.6 ระบุจำนวนผู้ใช้งาน  ระบุหน้าของรายละเอียดคำชี้แจง แบบ ง.4</t>
  </si>
  <si>
    <t xml:space="preserve">1.5 สถานที่จัดตั้งครุภัณฑ์ ให้ระบุอาคาร  ชั้น  ห้อง ที่ชัดเจนสำหรับการตรวจสอบ </t>
  </si>
  <si>
    <t>เหตุผลความจำเป็น/การใช้ประโยชน์
(โดยย่อ)</t>
  </si>
  <si>
    <t>ลำดับ
ความ
สำคัญ</t>
  </si>
  <si>
    <t>ชุดครุภัณฑ์ห้องเรียนปัญญาประดิษฐ์ (AI) นวัตกรรมการศึกษา 6.0 (Education 6.0) เพื่อพัฒนาศักยภาพการแข่งขันระดับสากล</t>
  </si>
  <si>
    <t>ชุด</t>
  </si>
  <si>
    <t>P</t>
  </si>
  <si>
    <t>อาคารปฏิบัติการวิศวกรรมเคมี  ชั้น 3 ห้อง 301 และ 303 ภาควิชาวิศวกรรมเคมีและวัสดุ</t>
  </si>
  <si>
    <t>เครื่อง</t>
  </si>
  <si>
    <t>5. โต๊ะพับเอนกประสงค์</t>
  </si>
  <si>
    <t>ตัว</t>
  </si>
  <si>
    <t>6. ป้ายประชาสัมพันธ์</t>
  </si>
  <si>
    <t>ป้าย</t>
  </si>
  <si>
    <r>
      <t xml:space="preserve">   ( ให้ใส่เครื่องหมาย </t>
    </r>
    <r>
      <rPr>
        <b/>
        <sz val="14"/>
        <rFont val="Wingdings 2"/>
        <family val="1"/>
        <charset val="2"/>
      </rPr>
      <t>P</t>
    </r>
    <r>
      <rPr>
        <b/>
        <sz val="14"/>
        <rFont val="TH Sarabun New"/>
        <family val="2"/>
      </rPr>
      <t>)</t>
    </r>
  </si>
  <si>
    <r>
      <t xml:space="preserve">ความพร้อมในการดำเนินการจัดซื้อครุภัณฑ์
( </t>
    </r>
    <r>
      <rPr>
        <b/>
        <sz val="14"/>
        <rFont val="Wingdings 2"/>
        <family val="1"/>
        <charset val="2"/>
      </rPr>
      <t>P</t>
    </r>
    <r>
      <rPr>
        <b/>
        <sz val="14"/>
        <rFont val="TH Sarabun New"/>
        <family val="2"/>
      </rPr>
      <t>)</t>
    </r>
  </si>
  <si>
    <r>
      <t>ใช้ราคาตามตามราคามาตราฐานครุภัณฑ์ของ (สงป.)
 (</t>
    </r>
    <r>
      <rPr>
        <b/>
        <sz val="12"/>
        <rFont val="Wingdings 2"/>
        <family val="1"/>
        <charset val="2"/>
      </rPr>
      <t>P</t>
    </r>
    <r>
      <rPr>
        <b/>
        <sz val="12"/>
        <rFont val="TH Sarabun New"/>
        <family val="2"/>
      </rPr>
      <t>)</t>
    </r>
  </si>
  <si>
    <t>ความสอดคล้องกับ  Flagship 
(ใส่หมายเลข)</t>
  </si>
  <si>
    <t>ความสอดคล้องกับ  S-Curve 
(ใส่หมายเลข)</t>
  </si>
  <si>
    <t xml:space="preserve">1. กระดานอัจฉริยะ (Interactive Board) ขนาด 86 นิ้ว </t>
  </si>
  <si>
    <t>2. โทรทัศน์ แอล อี ดี (LED TV) แบบ Smart TV ระดับความละเอียดจอภาพ 3480 x 2160 พิกเซล ขนาด 98 นิ้ว</t>
  </si>
  <si>
    <t>3. โทรทัศน์ แอล อี ดี (LED TV) แบบ Smart TV ระดับความละเอียดจอภาพ 3480 x 2160 พิกเซล ขนาด 85 นิ้ว</t>
  </si>
  <si>
    <t>4. โทรทัศน์ แอล อี ดี (LED TV) แบบ Smart TV ระดับความละเอียดจอภาพ 3480 x 2160 พิกเซล ขนาด 55 นิ้ว</t>
  </si>
  <si>
    <r>
      <t xml:space="preserve">1.3 ใส่เครื่องหมาย </t>
    </r>
    <r>
      <rPr>
        <sz val="16"/>
        <rFont val="Wingdings 2"/>
        <family val="1"/>
        <charset val="2"/>
      </rPr>
      <t>P</t>
    </r>
    <r>
      <rPr>
        <sz val="16"/>
        <rFont val="TH Sarabun New"/>
        <family val="2"/>
      </rPr>
      <t xml:space="preserve"> ในช่องประเภทครุภัณฑ์   ความพร้อมในการดำเนินการจัดซื้อครุภัณฑ์  และครุภัณฑ์ตามราคามาตรฐาน </t>
    </r>
  </si>
  <si>
    <r>
      <t>ประเภทครุภัณฑ์ (</t>
    </r>
    <r>
      <rPr>
        <b/>
        <sz val="14"/>
        <rFont val="Wingdings 2"/>
        <family val="1"/>
        <charset val="2"/>
      </rPr>
      <t>P</t>
    </r>
    <r>
      <rPr>
        <b/>
        <sz val="14"/>
        <rFont val="TH Sarabun New"/>
        <family val="2"/>
      </rPr>
      <t>)</t>
    </r>
  </si>
  <si>
    <r>
      <t>ประเภทครุภัณฑ์ (</t>
    </r>
    <r>
      <rPr>
        <b/>
        <sz val="14"/>
        <rFont val="Wingdings 2"/>
        <family val="1"/>
        <charset val="2"/>
      </rPr>
      <t>P</t>
    </r>
    <r>
      <rPr>
        <b/>
        <sz val="13.7"/>
        <rFont val="TH Sarabun New"/>
        <family val="2"/>
      </rPr>
      <t>)</t>
    </r>
  </si>
  <si>
    <r>
      <t xml:space="preserve">ความพร้อมในการดำเนินการจัดซื้อครุภัณฑ์
( </t>
    </r>
    <r>
      <rPr>
        <b/>
        <sz val="13"/>
        <rFont val="Wingdings 2"/>
        <family val="1"/>
        <charset val="2"/>
      </rPr>
      <t>P</t>
    </r>
    <r>
      <rPr>
        <b/>
        <sz val="13"/>
        <rFont val="TH Sarabun New"/>
        <family val="2"/>
      </rPr>
      <t>)</t>
    </r>
  </si>
  <si>
    <r>
      <t>ใช้ราคาตามตามราคามาตราฐานครุภัณฑ์ของ (สงป.)
 (</t>
    </r>
    <r>
      <rPr>
        <b/>
        <sz val="11"/>
        <rFont val="Wingdings 2"/>
        <family val="1"/>
        <charset val="2"/>
      </rPr>
      <t>P</t>
    </r>
    <r>
      <rPr>
        <b/>
        <sz val="11"/>
        <rFont val="TH Sarabun New"/>
        <family val="2"/>
      </rPr>
      <t>)</t>
    </r>
  </si>
  <si>
    <t xml:space="preserve">     4. Tourism &amp; Creative Innovation    5. ไม่สอดคล้อง</t>
  </si>
  <si>
    <t xml:space="preserve">กลุ่มอุตสาหกรรม First S-curve </t>
  </si>
  <si>
    <t>1.อุตสาหกรรมยานยนต์แห่งอนาคต (Future Mobility)</t>
  </si>
  <si>
    <t>2.อุตสาหกรรมอิเล็กทรอนิกส์อัจฉริยะ (Intelligent Electronics)</t>
  </si>
  <si>
    <t>3.อุตสาหกรรมการท่องเที่ยวกลุ่มผู้มีรายได้สูงและการท่องเที่ยวเชิงสุขภาพ (High Wealth and Medical Tourism)</t>
  </si>
  <si>
    <t>4.อุตสาหกรรมด้านการเกษตรและเทคโนโลยีชีวภาพ (Advance Agriculture and Biotechnology)</t>
  </si>
  <si>
    <t>5.อุตสาหกรรมอาหารแห่งอนาคต (Food For the Future)</t>
  </si>
  <si>
    <t>กลุ่มอุตสาหกรรม New S-Curve</t>
  </si>
  <si>
    <t>6.อุตสาหกรรมหุ่นยนต์เพื่อการอุตสาหกรรม (Industrial Robotics)</t>
  </si>
  <si>
    <t>8.อุตสาหกรรมดิจิทัล (Digital Industry)</t>
  </si>
  <si>
    <t>9.อุตสาหกรรมการแพทย์ครบวงจร (Medical Hub)</t>
  </si>
  <si>
    <t>10.อุตสาหกรรมเชื้อเพลิงชีวภาพและเคมีชีวภาพ (Bio-based Energy &amp; Chemicals)</t>
  </si>
  <si>
    <t>กลุ่มอุตสาหกรรมเพื่อส่งเสริมนโยบายหลักของประเทศ</t>
  </si>
  <si>
    <t>11.อุตสาหกรรมที่สนับสนุนเศรษฐกิจหมุนเวียน (Circular Economy)</t>
  </si>
  <si>
    <t>12.อุตสาหกรรมป้องกันประเทศ (National Defense Industry)</t>
  </si>
  <si>
    <t xml:space="preserve">   2.รายการครุภัณฑ์ควรมีความสอดคล้องกับ 10+2 Curve โดยให้ระบุหมายเลขของ  10+2 Curve ที่สอดคล้องกับรายการครุภัณฑ์</t>
  </si>
  <si>
    <t xml:space="preserve">1.7 ครุภัณฑ์ต้องมีความสอดคล้องกับ 4 Flagship มีความสอดคล้องกับ 10+2 Curve และแผนยุทธศาสตร์มหาวิทยาลัยเทคโนโลยีราชมงคลธัญบุรี </t>
  </si>
  <si>
    <t xml:space="preserve">     โดยให้ระบุหมายเลขของ 4 Flagship และระบุหมายเลขของ 10+2 Curve ที่สอดคล้องกับครุภัณฑ์ที่หน่วยงานเสนอขอ</t>
  </si>
  <si>
    <t>หมายเหตุ :  1. รายการครุภัณฑ์ควรมีความสอดคล้องกับ 4 Flagship และแผนยุทธศาสตร์มหาวิทยาลัยเทคโนโลยีราชมงคลธัญบุรี  โดยให้ระบุหมายเลขของ  Flagship ที่สอดคล้องกับรายการครุภัณฑ์</t>
  </si>
  <si>
    <t>13.รายการครุภัณฑ์
อื่น</t>
  </si>
  <si>
    <t>สรุปภาพรวมการเสนอขอค่าครุภัณฑ์ งบประมาณรายจ่ายประจำปี  2571</t>
  </si>
  <si>
    <t>การจัดหาชุดครุภัณฑ์ห้องเรียนปัญญาประดิษฐ์ (AI) นวัตกรรมการศึกษา 6.0 (Education 6.0) เพื่อพัฒนาศักยภาพการแข่งขันระดับสากล มีเป้าหมายเพื่อยกระดับการเรียนการสอนด้วยเทคโนโลยีสมัยใหม่ โดยเฉพาะเทคโนโลยี AI และเมตาเวิร์ส (Metaverse) ซึ่งจะช่วยสร้างการเรียนรู้แบบโลกเสมือนจริง (Immersive Education) ที่เชื่อมต่อการเรียนการสอนทั้งแบบ Offline และ Online ซึ่งในปัจจุบันยังไม่มีครุภัณฑ์ที่สามารถรองรับการพัฒนาประสิทธิภาพและคุณภาพการเรียนการสอนได้อย่างเต็มที่ การจัดหาชุดครุภัณฑ์นี้จึงเป็นสิ่งจำเป็นในการเสริมสร้างทักษะด้านเทคโนโลยี AI การคิดวิเคราะห์ และการประยุกต์ใช้ความรู้ที่ทันสมัยของนักศึกษาภาควิชาวิศวกรรมเคมีและวัสดุ จำนวนผู้ใช้งาน 200 คน ความถี่ในการใช้งานประมาณ 5 วันต่อสัปดาห์</t>
  </si>
  <si>
    <t>ผลผลิต ผู้สำเร็จการศึกษาด้านวิทยาศาสตร์และเทคโนโลยี</t>
  </si>
  <si>
    <t>ผลผลิต ผู้สำเร็จการศึกษาด้านสังคมศาสตร์</t>
  </si>
  <si>
    <t>ผลผลิต การพัฒนาศักยภาพกำลังคนสมรรถนะสูงเพื่อรองรับอุตสาหกรรมเป้าหมายของประเทศ</t>
  </si>
  <si>
    <t>โครงการผลิตและพัฒนาบุคลากรรองรับอุตสาหกรรมเป้าหมายในเขตพัฒนาพิเศษภาคตะวันออก (EEC)</t>
  </si>
  <si>
    <t xml:space="preserve">  £  </t>
  </si>
  <si>
    <t xml:space="preserve">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</si>
</sst>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b/>
      <sz val="14"/>
      <name val="Wingdings 2"/>
      <family val="1"/>
      <charset val="2"/>
    </font>
    <font>
      <sz val="16"/>
      <name val="Wingdings 2"/>
      <family val="1"/>
      <charset val="2"/>
    </font>
    <font>
      <b/>
      <sz val="13"/>
      <name val="Wingdings 2"/>
      <family val="1"/>
      <charset val="2"/>
    </font>
    <font>
      <b/>
      <sz val="11"/>
      <name val="Wingdings 2"/>
      <family val="1"/>
      <charset val="2"/>
    </font>
    <font>
      <b/>
      <sz val="12"/>
      <name val="Wingdings 2"/>
      <family val="1"/>
      <charset val="2"/>
    </font>
    <font>
      <b/>
      <u/>
      <sz val="16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sz val="14"/>
      <color rgb="FFFF0000"/>
      <name val="TH Sarabun New"/>
      <family val="2"/>
    </font>
    <font>
      <b/>
      <sz val="12"/>
      <name val="TH Sarabun New"/>
      <family val="2"/>
    </font>
    <font>
      <sz val="16"/>
      <color theme="1"/>
      <name val="TH Sarabun New"/>
      <family val="2"/>
    </font>
    <font>
      <sz val="14"/>
      <name val="TH Sarabun New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b/>
      <sz val="13"/>
      <name val="TH Sarabun New"/>
      <family val="2"/>
    </font>
    <font>
      <b/>
      <sz val="13"/>
      <color rgb="FFFF0000"/>
      <name val="TH Sarabun New"/>
      <family val="2"/>
    </font>
    <font>
      <b/>
      <sz val="11"/>
      <name val="TH Sarabun New"/>
      <family val="2"/>
    </font>
    <font>
      <b/>
      <sz val="13.7"/>
      <name val="TH Sarabun New"/>
      <family val="2"/>
    </font>
    <font>
      <b/>
      <sz val="16"/>
      <name val="Wingdings 2"/>
      <family val="1"/>
      <charset val="2"/>
    </font>
    <font>
      <b/>
      <sz val="14"/>
      <color rgb="FF0000FF"/>
      <name val="TH Sarabun New"/>
      <family val="2"/>
    </font>
    <font>
      <b/>
      <i/>
      <u/>
      <sz val="14"/>
      <color rgb="FF0000FF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</cellStyleXfs>
  <cellXfs count="124">
    <xf numFmtId="0" fontId="0" fillId="0" borderId="0" xfId="0"/>
    <xf numFmtId="0" fontId="10" fillId="4" borderId="0" xfId="0" applyFont="1" applyFill="1"/>
    <xf numFmtId="0" fontId="10" fillId="0" borderId="0" xfId="0" applyFont="1" applyBorder="1"/>
    <xf numFmtId="0" fontId="10" fillId="0" borderId="0" xfId="0" applyFont="1"/>
    <xf numFmtId="0" fontId="9" fillId="4" borderId="0" xfId="0" applyFont="1" applyFill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0" fillId="4" borderId="5" xfId="5" applyFont="1" applyFill="1" applyBorder="1" applyAlignment="1">
      <alignment horizontal="left" vertical="top" wrapText="1"/>
    </xf>
    <xf numFmtId="0" fontId="10" fillId="4" borderId="5" xfId="5" applyFont="1" applyFill="1" applyBorder="1" applyAlignment="1">
      <alignment horizontal="center" vertical="top"/>
    </xf>
    <xf numFmtId="0" fontId="16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7" fillId="0" borderId="0" xfId="1" applyFont="1" applyAlignment="1">
      <alignment horizontal="centerContinuous"/>
    </xf>
    <xf numFmtId="0" fontId="17" fillId="0" borderId="1" xfId="0" applyFont="1" applyBorder="1" applyAlignment="1">
      <alignment horizontal="left"/>
    </xf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164" fontId="17" fillId="3" borderId="10" xfId="3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164" fontId="17" fillId="2" borderId="10" xfId="3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43" fontId="10" fillId="0" borderId="4" xfId="3" applyFont="1" applyBorder="1"/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43" fontId="10" fillId="0" borderId="5" xfId="3" applyFont="1" applyBorder="1"/>
    <xf numFmtId="0" fontId="10" fillId="0" borderId="4" xfId="0" applyFont="1" applyBorder="1" applyAlignment="1">
      <alignment horizontal="left"/>
    </xf>
    <xf numFmtId="0" fontId="17" fillId="2" borderId="10" xfId="0" applyFont="1" applyFill="1" applyBorder="1" applyAlignment="1">
      <alignment horizontal="left"/>
    </xf>
    <xf numFmtId="0" fontId="10" fillId="2" borderId="10" xfId="0" applyFont="1" applyFill="1" applyBorder="1"/>
    <xf numFmtId="164" fontId="10" fillId="2" borderId="10" xfId="3" applyNumberFormat="1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2" xfId="0" applyFont="1" applyBorder="1" applyAlignment="1">
      <alignment horizontal="center" vertical="top"/>
    </xf>
    <xf numFmtId="0" fontId="10" fillId="4" borderId="2" xfId="5" applyFont="1" applyFill="1" applyBorder="1" applyAlignment="1">
      <alignment vertical="top" wrapText="1"/>
    </xf>
    <xf numFmtId="0" fontId="10" fillId="4" borderId="2" xfId="5" applyFont="1" applyFill="1" applyBorder="1" applyAlignment="1">
      <alignment horizontal="center" vertical="top" wrapText="1"/>
    </xf>
    <xf numFmtId="3" fontId="10" fillId="4" borderId="2" xfId="5" applyNumberFormat="1" applyFont="1" applyFill="1" applyBorder="1" applyAlignment="1">
      <alignment vertical="top" wrapText="1"/>
    </xf>
    <xf numFmtId="164" fontId="14" fillId="4" borderId="2" xfId="3" applyNumberFormat="1" applyFont="1" applyFill="1" applyBorder="1" applyAlignment="1">
      <alignment vertical="top"/>
    </xf>
    <xf numFmtId="43" fontId="10" fillId="0" borderId="2" xfId="3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5" fillId="4" borderId="2" xfId="5" applyFont="1" applyFill="1" applyBorder="1" applyAlignment="1">
      <alignment horizontal="center" vertical="top" wrapText="1"/>
    </xf>
    <xf numFmtId="164" fontId="10" fillId="0" borderId="2" xfId="3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4" borderId="5" xfId="5" applyFont="1" applyFill="1" applyBorder="1" applyAlignment="1">
      <alignment vertical="top" wrapText="1"/>
    </xf>
    <xf numFmtId="0" fontId="14" fillId="0" borderId="5" xfId="4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2" xfId="0" applyFont="1" applyBorder="1" applyAlignment="1">
      <alignment vertical="top" wrapText="1"/>
    </xf>
    <xf numFmtId="3" fontId="10" fillId="0" borderId="5" xfId="0" applyNumberFormat="1" applyFont="1" applyBorder="1" applyAlignment="1">
      <alignment vertical="top"/>
    </xf>
    <xf numFmtId="164" fontId="10" fillId="0" borderId="5" xfId="3" applyNumberFormat="1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164" fontId="10" fillId="0" borderId="5" xfId="0" applyNumberFormat="1" applyFont="1" applyBorder="1" applyAlignment="1">
      <alignment vertical="top"/>
    </xf>
    <xf numFmtId="1" fontId="10" fillId="0" borderId="2" xfId="3" applyNumberFormat="1" applyFont="1" applyBorder="1" applyAlignment="1">
      <alignment horizontal="center" vertical="top"/>
    </xf>
    <xf numFmtId="0" fontId="10" fillId="0" borderId="6" xfId="0" applyFont="1" applyBorder="1" applyAlignment="1">
      <alignment vertical="top"/>
    </xf>
    <xf numFmtId="0" fontId="10" fillId="4" borderId="6" xfId="5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10" fillId="4" borderId="6" xfId="5" applyFont="1" applyFill="1" applyBorder="1" applyAlignment="1">
      <alignment horizontal="center" vertical="top"/>
    </xf>
    <xf numFmtId="3" fontId="10" fillId="0" borderId="6" xfId="0" applyNumberFormat="1" applyFont="1" applyBorder="1" applyAlignment="1">
      <alignment vertical="top"/>
    </xf>
    <xf numFmtId="164" fontId="10" fillId="0" borderId="6" xfId="3" applyNumberFormat="1" applyFont="1" applyBorder="1" applyAlignment="1">
      <alignment vertical="top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2" fillId="0" borderId="0" xfId="1" applyFont="1" applyAlignment="1">
      <alignment horizontal="left"/>
    </xf>
    <xf numFmtId="0" fontId="22" fillId="0" borderId="0" xfId="1" applyFont="1" applyAlignment="1"/>
    <xf numFmtId="0" fontId="23" fillId="0" borderId="0" xfId="6" applyFont="1" applyAlignment="1">
      <alignment horizontal="left" vertical="top" wrapText="1"/>
    </xf>
    <xf numFmtId="0" fontId="23" fillId="0" borderId="0" xfId="6" applyFont="1" applyAlignment="1">
      <alignment horizontal="left" vertical="top" wrapText="1"/>
    </xf>
    <xf numFmtId="0" fontId="23" fillId="0" borderId="0" xfId="6" applyFont="1"/>
    <xf numFmtId="0" fontId="23" fillId="0" borderId="0" xfId="6" applyFont="1" applyAlignment="1">
      <alignment horizontal="left"/>
    </xf>
    <xf numFmtId="0" fontId="23" fillId="0" borderId="0" xfId="6" applyFont="1" applyAlignment="1">
      <alignment vertical="top"/>
    </xf>
    <xf numFmtId="0" fontId="23" fillId="0" borderId="0" xfId="6" applyFont="1" applyAlignment="1">
      <alignment horizontal="center" vertical="top" wrapText="1"/>
    </xf>
    <xf numFmtId="0" fontId="23" fillId="0" borderId="0" xfId="6" applyFont="1" applyAlignment="1">
      <alignment horizontal="right" vertical="top" wrapText="1"/>
    </xf>
    <xf numFmtId="0" fontId="23" fillId="0" borderId="0" xfId="5" applyFont="1"/>
    <xf numFmtId="0" fontId="23" fillId="0" borderId="0" xfId="6" applyFont="1" applyAlignment="1">
      <alignment vertical="top" wrapText="1"/>
    </xf>
    <xf numFmtId="0" fontId="24" fillId="0" borderId="0" xfId="5" applyFont="1"/>
    <xf numFmtId="0" fontId="23" fillId="0" borderId="0" xfId="0" applyFont="1"/>
  </cellXfs>
  <cellStyles count="8">
    <cellStyle name="Comma" xfId="3" builtinId="3"/>
    <cellStyle name="Normal" xfId="0" builtinId="0"/>
    <cellStyle name="Normal 11" xfId="5" xr:uid="{DE964D11-F20E-4353-A569-A93EED280EEA}"/>
    <cellStyle name="Normal 2" xfId="4" xr:uid="{00000000-0005-0000-0000-000002000000}"/>
    <cellStyle name="Normal 3" xfId="6" xr:uid="{2985EFEF-D746-49D5-BDF5-9EAC2B003E89}"/>
    <cellStyle name="เครื่องหมายจุลภาค 2" xfId="7" xr:uid="{BA13D63D-FC47-497A-86A1-74DED1981D68}"/>
    <cellStyle name="ปกติ_โครงการงานบริการวิชาการแก่ชุมชน 2547" xfId="2" xr:uid="{00000000-0005-0000-0000-000003000000}"/>
    <cellStyle name="ปกติ_งบขั้นต่ำ 50" xfId="1" xr:uid="{00000000-0005-0000-0000-000004000000}"/>
  </cellStyles>
  <dxfs count="0"/>
  <tableStyles count="0" defaultTableStyle="TableStyleMedium9" defaultPivotStyle="PivotStyleLight16"/>
  <colors>
    <mruColors>
      <color rgb="FF0000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308925</xdr:colOff>
      <xdr:row>19</xdr:row>
      <xdr:rowOff>968025</xdr:rowOff>
    </xdr:from>
    <xdr:to>
      <xdr:col>21</xdr:col>
      <xdr:colOff>106868</xdr:colOff>
      <xdr:row>19</xdr:row>
      <xdr:rowOff>3204132</xdr:rowOff>
    </xdr:to>
    <xdr:sp macro="" textlink="">
      <xdr:nvSpPr>
        <xdr:cNvPr id="2" name="กล่องข้อความ 60">
          <a:extLst>
            <a:ext uri="{FF2B5EF4-FFF2-40B4-BE49-F238E27FC236}">
              <a16:creationId xmlns:a16="http://schemas.microsoft.com/office/drawing/2014/main" id="{19FBCCC9-BC71-4771-8A16-D67BF53C3ACE}"/>
            </a:ext>
          </a:extLst>
        </xdr:cNvPr>
        <xdr:cNvSpPr txBox="1"/>
      </xdr:nvSpPr>
      <xdr:spPr>
        <a:xfrm rot="19628519">
          <a:off x="3081758" y="8196442"/>
          <a:ext cx="9873277" cy="2236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4000">
              <a:solidFill>
                <a:srgbClr val="FF0000">
                  <a:alpha val="66000"/>
                </a:srgbClr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ตัวอย่าง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1507348</xdr:colOff>
      <xdr:row>13</xdr:row>
      <xdr:rowOff>0</xdr:rowOff>
    </xdr:from>
    <xdr:to>
      <xdr:col>21</xdr:col>
      <xdr:colOff>1780595</xdr:colOff>
      <xdr:row>15</xdr:row>
      <xdr:rowOff>105523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rot="21360846">
          <a:off x="2080792" y="4576903"/>
          <a:ext cx="9147048" cy="7868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4000" b="1">
              <a:latin typeface="TH SarabunPSK" pitchFamily="34" charset="-34"/>
              <a:cs typeface="TH SarabunPSK" pitchFamily="34" charset="-34"/>
            </a:rPr>
            <a:t>จัดทำรายละเอียดคำชี้แจงตามแบบ</a:t>
          </a:r>
          <a:r>
            <a:rPr lang="th-TH" sz="4000" b="1" baseline="0">
              <a:latin typeface="TH SarabunPSK" pitchFamily="34" charset="-34"/>
              <a:cs typeface="TH SarabunPSK" pitchFamily="34" charset="-34"/>
            </a:rPr>
            <a:t> ง.4 </a:t>
          </a:r>
          <a:endParaRPr lang="th-TH" sz="40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oneCellAnchor>
    <xdr:from>
      <xdr:col>20</xdr:col>
      <xdr:colOff>0</xdr:colOff>
      <xdr:row>27</xdr:row>
      <xdr:rowOff>0</xdr:rowOff>
    </xdr:from>
    <xdr:ext cx="65" cy="172227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C041839-419A-45E1-86CE-3FCA91898103}"/>
            </a:ext>
          </a:extLst>
        </xdr:cNvPr>
        <xdr:cNvSpPr txBox="1"/>
      </xdr:nvSpPr>
      <xdr:spPr>
        <a:xfrm>
          <a:off x="16154400" y="9210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tabSelected="1" view="pageBreakPreview" topLeftCell="A7" zoomScale="90" zoomScaleNormal="100" zoomScaleSheetLayoutView="90" workbookViewId="0">
      <selection activeCell="I18" sqref="I18"/>
    </sheetView>
  </sheetViews>
  <sheetFormatPr defaultRowHeight="24"/>
  <cols>
    <col min="1" max="1" width="5" style="3" customWidth="1"/>
    <col min="2" max="2" width="36.5703125" style="3" customWidth="1"/>
    <col min="3" max="3" width="6.42578125" style="3" customWidth="1"/>
    <col min="4" max="4" width="5.85546875" style="3" customWidth="1"/>
    <col min="5" max="5" width="10.5703125" style="3" customWidth="1"/>
    <col min="6" max="6" width="11.85546875" style="3" customWidth="1"/>
    <col min="7" max="7" width="7.28515625" style="3" customWidth="1"/>
    <col min="8" max="10" width="4.7109375" style="3" customWidth="1"/>
    <col min="11" max="11" width="6.140625" style="3" customWidth="1"/>
    <col min="12" max="12" width="7" style="3" customWidth="1"/>
    <col min="13" max="13" width="7.140625" style="3" customWidth="1"/>
    <col min="14" max="14" width="8.7109375" style="3" customWidth="1"/>
    <col min="15" max="15" width="6.140625" style="3" customWidth="1"/>
    <col min="16" max="17" width="6.5703125" style="3" customWidth="1"/>
    <col min="18" max="20" width="12.42578125" style="3" customWidth="1"/>
    <col min="21" max="21" width="9.140625" style="3"/>
    <col min="22" max="22" width="50.5703125" style="3" customWidth="1"/>
    <col min="23" max="23" width="11.5703125" style="3" customWidth="1"/>
    <col min="24" max="24" width="8.140625" style="3" customWidth="1"/>
    <col min="25" max="26" width="10.85546875" style="3" customWidth="1"/>
    <col min="27" max="27" width="7" style="3" customWidth="1"/>
    <col min="28" max="16384" width="9.140625" style="3"/>
  </cols>
  <sheetData>
    <row r="1" spans="1:27">
      <c r="A1" s="94" t="s">
        <v>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3.25" customHeight="1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3.25" customHeight="1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3.25" customHeight="1">
      <c r="A5" s="5" t="s">
        <v>50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3.25" customHeight="1">
      <c r="A6" s="1" t="s">
        <v>75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3.25" customHeight="1">
      <c r="A7" s="1" t="s">
        <v>17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3.25" customHeight="1">
      <c r="A8" s="1" t="s">
        <v>51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3.25" customHeight="1">
      <c r="A9" s="1" t="s">
        <v>52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3.25" customHeight="1">
      <c r="A10" s="1" t="s">
        <v>54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3.25" customHeight="1">
      <c r="A11" s="1" t="s">
        <v>53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3.25" customHeight="1">
      <c r="A12" s="1" t="s">
        <v>96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3.25" customHeight="1">
      <c r="A13" s="1" t="s">
        <v>97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s="1" customFormat="1">
      <c r="A15" s="4" t="s">
        <v>37</v>
      </c>
    </row>
    <row r="16" spans="1:27" s="6" customFormat="1" ht="21" customHeight="1">
      <c r="A16" s="95" t="s">
        <v>56</v>
      </c>
      <c r="B16" s="96" t="s">
        <v>2</v>
      </c>
      <c r="C16" s="95" t="s">
        <v>7</v>
      </c>
      <c r="D16" s="78" t="s">
        <v>6</v>
      </c>
      <c r="E16" s="78" t="s">
        <v>8</v>
      </c>
      <c r="F16" s="67" t="s">
        <v>3</v>
      </c>
      <c r="G16" s="79" t="s">
        <v>26</v>
      </c>
      <c r="H16" s="80"/>
      <c r="I16" s="80"/>
      <c r="J16" s="81"/>
      <c r="K16" s="85" t="s">
        <v>66</v>
      </c>
      <c r="L16" s="86"/>
      <c r="M16" s="86"/>
      <c r="N16" s="86"/>
      <c r="O16" s="86"/>
      <c r="P16" s="86"/>
      <c r="Q16" s="87"/>
      <c r="R16" s="88" t="s">
        <v>31</v>
      </c>
      <c r="S16" s="89"/>
      <c r="T16" s="90"/>
      <c r="U16" s="75" t="s">
        <v>68</v>
      </c>
      <c r="V16" s="67" t="s">
        <v>55</v>
      </c>
      <c r="W16" s="67" t="s">
        <v>28</v>
      </c>
      <c r="X16" s="67" t="s">
        <v>27</v>
      </c>
      <c r="Y16" s="67" t="s">
        <v>69</v>
      </c>
      <c r="Z16" s="67" t="s">
        <v>70</v>
      </c>
      <c r="AA16" s="67" t="s">
        <v>9</v>
      </c>
    </row>
    <row r="17" spans="1:27" s="6" customFormat="1" ht="109.5" customHeight="1">
      <c r="A17" s="95"/>
      <c r="B17" s="96"/>
      <c r="C17" s="95"/>
      <c r="D17" s="78"/>
      <c r="E17" s="78"/>
      <c r="F17" s="68"/>
      <c r="G17" s="82"/>
      <c r="H17" s="83"/>
      <c r="I17" s="83"/>
      <c r="J17" s="84"/>
      <c r="K17" s="70" t="s">
        <v>76</v>
      </c>
      <c r="L17" s="70"/>
      <c r="M17" s="70"/>
      <c r="N17" s="70"/>
      <c r="O17" s="70"/>
      <c r="P17" s="71" t="s">
        <v>67</v>
      </c>
      <c r="Q17" s="72"/>
      <c r="R17" s="91"/>
      <c r="S17" s="92"/>
      <c r="T17" s="93"/>
      <c r="U17" s="76"/>
      <c r="V17" s="68"/>
      <c r="W17" s="68"/>
      <c r="X17" s="68"/>
      <c r="Y17" s="68"/>
      <c r="Z17" s="68"/>
      <c r="AA17" s="68"/>
    </row>
    <row r="18" spans="1:27" s="6" customFormat="1" ht="74.25" customHeight="1">
      <c r="A18" s="75"/>
      <c r="B18" s="97"/>
      <c r="C18" s="75"/>
      <c r="D18" s="67"/>
      <c r="E18" s="67"/>
      <c r="F18" s="68"/>
      <c r="G18" s="7" t="s">
        <v>22</v>
      </c>
      <c r="H18" s="7" t="s">
        <v>23</v>
      </c>
      <c r="I18" s="7" t="s">
        <v>24</v>
      </c>
      <c r="J18" s="7" t="s">
        <v>25</v>
      </c>
      <c r="K18" s="7" t="s">
        <v>4</v>
      </c>
      <c r="L18" s="7" t="s">
        <v>20</v>
      </c>
      <c r="M18" s="7" t="s">
        <v>12</v>
      </c>
      <c r="N18" s="7" t="s">
        <v>29</v>
      </c>
      <c r="O18" s="7" t="s">
        <v>14</v>
      </c>
      <c r="P18" s="8" t="s">
        <v>5</v>
      </c>
      <c r="Q18" s="7" t="s">
        <v>13</v>
      </c>
      <c r="R18" s="9" t="s">
        <v>32</v>
      </c>
      <c r="S18" s="9" t="s">
        <v>33</v>
      </c>
      <c r="T18" s="9" t="s">
        <v>34</v>
      </c>
      <c r="U18" s="77"/>
      <c r="V18" s="68"/>
      <c r="W18" s="68"/>
      <c r="X18" s="68"/>
      <c r="Y18" s="69"/>
      <c r="Z18" s="69"/>
      <c r="AA18" s="68"/>
    </row>
    <row r="19" spans="1:27" s="19" customFormat="1">
      <c r="A19" s="73" t="s">
        <v>15</v>
      </c>
      <c r="B19" s="74"/>
      <c r="C19" s="21"/>
      <c r="D19" s="21"/>
      <c r="E19" s="22"/>
      <c r="F19" s="23">
        <f>F20</f>
        <v>1340000</v>
      </c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s="10" customFormat="1" ht="336">
      <c r="A20" s="41">
        <v>1</v>
      </c>
      <c r="B20" s="42" t="s">
        <v>57</v>
      </c>
      <c r="C20" s="43">
        <v>1</v>
      </c>
      <c r="D20" s="43" t="s">
        <v>58</v>
      </c>
      <c r="E20" s="44">
        <v>1340000</v>
      </c>
      <c r="F20" s="45">
        <f>E20*C20</f>
        <v>1340000</v>
      </c>
      <c r="G20" s="41">
        <v>1</v>
      </c>
      <c r="H20" s="60">
        <v>0</v>
      </c>
      <c r="I20" s="46"/>
      <c r="J20" s="46"/>
      <c r="K20" s="47"/>
      <c r="L20" s="47"/>
      <c r="M20" s="47"/>
      <c r="N20" s="47"/>
      <c r="O20" s="48" t="s">
        <v>59</v>
      </c>
      <c r="P20" s="48" t="s">
        <v>59</v>
      </c>
      <c r="Q20" s="48" t="s">
        <v>59</v>
      </c>
      <c r="R20" s="49">
        <v>1340000</v>
      </c>
      <c r="S20" s="49">
        <v>1650900</v>
      </c>
      <c r="T20" s="49">
        <v>1688000</v>
      </c>
      <c r="U20" s="47"/>
      <c r="V20" s="55" t="s">
        <v>101</v>
      </c>
      <c r="W20" s="50" t="s">
        <v>60</v>
      </c>
      <c r="X20" s="41">
        <v>200</v>
      </c>
      <c r="Y20" s="41">
        <v>3</v>
      </c>
      <c r="Z20" s="41">
        <v>9</v>
      </c>
      <c r="AA20" s="41">
        <v>10</v>
      </c>
    </row>
    <row r="21" spans="1:27" s="10" customFormat="1">
      <c r="A21" s="51"/>
      <c r="B21" s="52" t="s">
        <v>19</v>
      </c>
      <c r="C21" s="53"/>
      <c r="D21" s="51"/>
      <c r="E21" s="51"/>
      <c r="F21" s="59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27" s="10" customFormat="1" ht="48">
      <c r="A22" s="51"/>
      <c r="B22" s="11" t="s">
        <v>71</v>
      </c>
      <c r="C22" s="54">
        <v>2</v>
      </c>
      <c r="D22" s="12" t="s">
        <v>61</v>
      </c>
      <c r="E22" s="56">
        <v>308500</v>
      </c>
      <c r="F22" s="57">
        <f>E22*C22</f>
        <v>617000</v>
      </c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1:27" s="10" customFormat="1" ht="82.5" customHeight="1">
      <c r="A23" s="51"/>
      <c r="B23" s="11" t="s">
        <v>72</v>
      </c>
      <c r="C23" s="54">
        <v>1</v>
      </c>
      <c r="D23" s="12" t="s">
        <v>61</v>
      </c>
      <c r="E23" s="56">
        <v>182000</v>
      </c>
      <c r="F23" s="57">
        <f t="shared" ref="F23:F27" si="0">E23*C23</f>
        <v>182000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27" s="10" customFormat="1" ht="76.5" customHeight="1">
      <c r="A24" s="51"/>
      <c r="B24" s="11" t="s">
        <v>73</v>
      </c>
      <c r="C24" s="54">
        <v>1</v>
      </c>
      <c r="D24" s="12" t="s">
        <v>61</v>
      </c>
      <c r="E24" s="56">
        <v>122000</v>
      </c>
      <c r="F24" s="57">
        <f t="shared" si="0"/>
        <v>122000</v>
      </c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s="10" customFormat="1" ht="78" customHeight="1">
      <c r="A25" s="51"/>
      <c r="B25" s="11" t="s">
        <v>74</v>
      </c>
      <c r="C25" s="54">
        <v>2</v>
      </c>
      <c r="D25" s="12" t="s">
        <v>61</v>
      </c>
      <c r="E25" s="56">
        <v>23000</v>
      </c>
      <c r="F25" s="57">
        <f t="shared" si="0"/>
        <v>46000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8" t="s">
        <v>59</v>
      </c>
      <c r="V25" s="51"/>
      <c r="W25" s="51"/>
      <c r="X25" s="51"/>
      <c r="Y25" s="51"/>
      <c r="Z25" s="51"/>
      <c r="AA25" s="51"/>
    </row>
    <row r="26" spans="1:27" s="10" customFormat="1">
      <c r="A26" s="51"/>
      <c r="B26" s="11" t="s">
        <v>62</v>
      </c>
      <c r="C26" s="54">
        <v>40</v>
      </c>
      <c r="D26" s="12" t="s">
        <v>63</v>
      </c>
      <c r="E26" s="56">
        <v>8500</v>
      </c>
      <c r="F26" s="57">
        <f t="shared" si="0"/>
        <v>340000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spans="1:27" s="10" customFormat="1">
      <c r="A27" s="61"/>
      <c r="B27" s="62" t="s">
        <v>64</v>
      </c>
      <c r="C27" s="63">
        <v>1</v>
      </c>
      <c r="D27" s="64" t="s">
        <v>65</v>
      </c>
      <c r="E27" s="65">
        <v>33000</v>
      </c>
      <c r="F27" s="66">
        <f t="shared" si="0"/>
        <v>33000</v>
      </c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</row>
  </sheetData>
  <mergeCells count="20">
    <mergeCell ref="A1:M1"/>
    <mergeCell ref="A16:A18"/>
    <mergeCell ref="B16:B18"/>
    <mergeCell ref="C16:C18"/>
    <mergeCell ref="D16:D18"/>
    <mergeCell ref="Z16:Z18"/>
    <mergeCell ref="AA16:AA18"/>
    <mergeCell ref="K17:O17"/>
    <mergeCell ref="P17:Q17"/>
    <mergeCell ref="A19:B19"/>
    <mergeCell ref="U16:U18"/>
    <mergeCell ref="V16:V18"/>
    <mergeCell ref="W16:W18"/>
    <mergeCell ref="X16:X18"/>
    <mergeCell ref="Y16:Y18"/>
    <mergeCell ref="E16:E18"/>
    <mergeCell ref="F16:F18"/>
    <mergeCell ref="G16:J17"/>
    <mergeCell ref="K16:Q16"/>
    <mergeCell ref="R16:T17"/>
  </mergeCells>
  <pageMargins left="0.43307086614173229" right="0.39370078740157483" top="0.31496062992125984" bottom="0.21" header="0.27559055118110237" footer="0.19"/>
  <pageSetup paperSize="9" scale="51" orientation="landscape" r:id="rId1"/>
  <headerFooter>
    <oddFooter>&amp;C&amp;P/&amp;N&amp;R&amp;A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4"/>
  <sheetViews>
    <sheetView view="pageBreakPreview" zoomScale="98" zoomScaleSheetLayoutView="98" workbookViewId="0">
      <selection activeCell="A3" sqref="A3:XFD4"/>
    </sheetView>
  </sheetViews>
  <sheetFormatPr defaultRowHeight="24"/>
  <cols>
    <col min="1" max="1" width="8.5703125" style="3" customWidth="1"/>
    <col min="2" max="2" width="26.85546875" style="3" customWidth="1"/>
    <col min="3" max="4" width="7.85546875" style="3" customWidth="1"/>
    <col min="5" max="5" width="12.7109375" style="3" customWidth="1"/>
    <col min="6" max="6" width="13.42578125" style="3" customWidth="1"/>
    <col min="7" max="15" width="8.140625" style="3" customWidth="1"/>
    <col min="16" max="16" width="6.7109375" style="3" customWidth="1"/>
    <col min="17" max="17" width="9.85546875" style="3" customWidth="1"/>
    <col min="18" max="20" width="6.7109375" style="3" customWidth="1"/>
    <col min="21" max="21" width="11.7109375" style="3" customWidth="1"/>
    <col min="22" max="22" width="29.5703125" style="3" customWidth="1"/>
    <col min="23" max="23" width="10.7109375" style="3" customWidth="1"/>
    <col min="24" max="26" width="7.85546875" style="3" customWidth="1"/>
    <col min="27" max="27" width="6.28515625" style="3" customWidth="1"/>
    <col min="28" max="16384" width="9.140625" style="3"/>
  </cols>
  <sheetData>
    <row r="1" spans="1:27" ht="27">
      <c r="A1" s="13" t="s">
        <v>100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15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>
      <c r="A3" s="112" t="s">
        <v>107</v>
      </c>
      <c r="B3" s="110" t="s">
        <v>102</v>
      </c>
      <c r="C3" s="14"/>
      <c r="D3" s="14"/>
      <c r="E3" s="14"/>
      <c r="F3" s="111" t="s">
        <v>106</v>
      </c>
      <c r="G3" s="110" t="s">
        <v>104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>
      <c r="A4" s="112" t="s">
        <v>107</v>
      </c>
      <c r="B4" s="110" t="s">
        <v>103</v>
      </c>
      <c r="C4" s="14"/>
      <c r="D4" s="14"/>
      <c r="E4" s="14"/>
      <c r="F4" s="111" t="s">
        <v>106</v>
      </c>
      <c r="G4" s="110" t="s">
        <v>105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6.75" customHeight="1">
      <c r="A5" s="15"/>
      <c r="B5" s="110"/>
      <c r="C5" s="14"/>
      <c r="D5" s="14"/>
      <c r="E5" s="14"/>
      <c r="F5" s="14"/>
      <c r="G5" s="110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s="17" customFormat="1" ht="19.5" customHeight="1">
      <c r="A6" s="16" t="s">
        <v>0</v>
      </c>
      <c r="AA6" s="18" t="s">
        <v>1</v>
      </c>
    </row>
    <row r="7" spans="1:27" s="19" customFormat="1" ht="21" customHeight="1">
      <c r="A7" s="95" t="s">
        <v>11</v>
      </c>
      <c r="B7" s="96" t="s">
        <v>2</v>
      </c>
      <c r="C7" s="78" t="s">
        <v>7</v>
      </c>
      <c r="D7" s="78" t="s">
        <v>6</v>
      </c>
      <c r="E7" s="96" t="s">
        <v>8</v>
      </c>
      <c r="F7" s="97" t="s">
        <v>3</v>
      </c>
      <c r="G7" s="79" t="s">
        <v>26</v>
      </c>
      <c r="H7" s="80"/>
      <c r="I7" s="80"/>
      <c r="J7" s="81"/>
      <c r="K7" s="85" t="s">
        <v>66</v>
      </c>
      <c r="L7" s="86"/>
      <c r="M7" s="86"/>
      <c r="N7" s="86"/>
      <c r="O7" s="86"/>
      <c r="P7" s="86"/>
      <c r="Q7" s="87"/>
      <c r="R7" s="99" t="s">
        <v>31</v>
      </c>
      <c r="S7" s="100"/>
      <c r="T7" s="101"/>
      <c r="U7" s="105" t="s">
        <v>79</v>
      </c>
      <c r="V7" s="67" t="s">
        <v>55</v>
      </c>
      <c r="W7" s="67" t="s">
        <v>28</v>
      </c>
      <c r="X7" s="67" t="s">
        <v>27</v>
      </c>
      <c r="Y7" s="75" t="s">
        <v>38</v>
      </c>
      <c r="Z7" s="75" t="s">
        <v>48</v>
      </c>
      <c r="AA7" s="67" t="s">
        <v>9</v>
      </c>
    </row>
    <row r="8" spans="1:27" s="19" customFormat="1" ht="71.25" customHeight="1">
      <c r="A8" s="95"/>
      <c r="B8" s="96"/>
      <c r="C8" s="78"/>
      <c r="D8" s="78"/>
      <c r="E8" s="96"/>
      <c r="F8" s="98"/>
      <c r="G8" s="82"/>
      <c r="H8" s="83"/>
      <c r="I8" s="83"/>
      <c r="J8" s="84"/>
      <c r="K8" s="70" t="s">
        <v>77</v>
      </c>
      <c r="L8" s="70"/>
      <c r="M8" s="70"/>
      <c r="N8" s="70"/>
      <c r="O8" s="70"/>
      <c r="P8" s="108" t="s">
        <v>78</v>
      </c>
      <c r="Q8" s="109"/>
      <c r="R8" s="102"/>
      <c r="S8" s="103"/>
      <c r="T8" s="104"/>
      <c r="U8" s="106"/>
      <c r="V8" s="68"/>
      <c r="W8" s="68"/>
      <c r="X8" s="68"/>
      <c r="Y8" s="76"/>
      <c r="Z8" s="76"/>
      <c r="AA8" s="68"/>
    </row>
    <row r="9" spans="1:27" s="19" customFormat="1" ht="74.25" customHeight="1">
      <c r="A9" s="75"/>
      <c r="B9" s="97"/>
      <c r="C9" s="67"/>
      <c r="D9" s="67"/>
      <c r="E9" s="97"/>
      <c r="F9" s="98"/>
      <c r="G9" s="7" t="s">
        <v>22</v>
      </c>
      <c r="H9" s="7" t="s">
        <v>23</v>
      </c>
      <c r="I9" s="7" t="s">
        <v>24</v>
      </c>
      <c r="J9" s="7" t="s">
        <v>25</v>
      </c>
      <c r="K9" s="7" t="s">
        <v>4</v>
      </c>
      <c r="L9" s="7" t="s">
        <v>20</v>
      </c>
      <c r="M9" s="20" t="s">
        <v>12</v>
      </c>
      <c r="N9" s="20" t="s">
        <v>29</v>
      </c>
      <c r="O9" s="7" t="s">
        <v>14</v>
      </c>
      <c r="P9" s="8" t="s">
        <v>5</v>
      </c>
      <c r="Q9" s="7" t="s">
        <v>13</v>
      </c>
      <c r="R9" s="7" t="s">
        <v>32</v>
      </c>
      <c r="S9" s="7" t="s">
        <v>33</v>
      </c>
      <c r="T9" s="7" t="s">
        <v>34</v>
      </c>
      <c r="U9" s="107"/>
      <c r="V9" s="68"/>
      <c r="W9" s="68"/>
      <c r="X9" s="68"/>
      <c r="Y9" s="77"/>
      <c r="Z9" s="77"/>
      <c r="AA9" s="68"/>
    </row>
    <row r="10" spans="1:27" s="19" customFormat="1">
      <c r="A10" s="73" t="s">
        <v>15</v>
      </c>
      <c r="B10" s="74"/>
      <c r="C10" s="21"/>
      <c r="D10" s="21"/>
      <c r="E10" s="22"/>
      <c r="F10" s="23">
        <f>F11+F18</f>
        <v>0</v>
      </c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s="19" customFormat="1">
      <c r="A11" s="24" t="s">
        <v>18</v>
      </c>
      <c r="B11" s="25"/>
      <c r="C11" s="25"/>
      <c r="D11" s="25"/>
      <c r="E11" s="26"/>
      <c r="F11" s="27">
        <f>F12+F13+F14</f>
        <v>0</v>
      </c>
      <c r="G11" s="25"/>
      <c r="H11" s="25"/>
      <c r="I11" s="25"/>
      <c r="J11" s="25"/>
      <c r="K11" s="25"/>
      <c r="L11" s="25"/>
      <c r="M11" s="25"/>
      <c r="N11" s="25"/>
      <c r="O11" s="25"/>
      <c r="P11" s="26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>
      <c r="A12" s="28">
        <v>1</v>
      </c>
      <c r="B12" s="29" t="s">
        <v>21</v>
      </c>
      <c r="C12" s="29"/>
      <c r="D12" s="29"/>
      <c r="E12" s="29"/>
      <c r="F12" s="30">
        <f>C12*E12</f>
        <v>0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>
      <c r="A13" s="28">
        <v>2</v>
      </c>
      <c r="B13" s="29" t="s">
        <v>21</v>
      </c>
      <c r="C13" s="29"/>
      <c r="D13" s="29"/>
      <c r="E13" s="29"/>
      <c r="F13" s="30">
        <f>C13*E13</f>
        <v>0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>
      <c r="A14" s="31">
        <v>3</v>
      </c>
      <c r="B14" s="32" t="s">
        <v>21</v>
      </c>
      <c r="C14" s="32"/>
      <c r="D14" s="32"/>
      <c r="E14" s="32"/>
      <c r="F14" s="30">
        <f>C14*E14</f>
        <v>0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1"/>
      <c r="B15" s="29" t="s">
        <v>19</v>
      </c>
      <c r="C15" s="32"/>
      <c r="D15" s="32"/>
      <c r="E15" s="32"/>
      <c r="F15" s="33">
        <f>SUM(F16:F17)</f>
        <v>0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28"/>
      <c r="B16" s="34">
        <v>3.1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27">
      <c r="A17" s="28"/>
      <c r="B17" s="34">
        <v>3.2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>
      <c r="A18" s="35" t="s">
        <v>16</v>
      </c>
      <c r="B18" s="36"/>
      <c r="C18" s="36"/>
      <c r="D18" s="36"/>
      <c r="E18" s="36"/>
      <c r="F18" s="37">
        <f>F19+F20+F21</f>
        <v>0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>
      <c r="A19" s="28">
        <v>1</v>
      </c>
      <c r="B19" s="29" t="s">
        <v>21</v>
      </c>
      <c r="C19" s="29"/>
      <c r="D19" s="29"/>
      <c r="E19" s="29"/>
      <c r="F19" s="30">
        <f>C19*E19</f>
        <v>0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>
      <c r="A20" s="28">
        <v>2</v>
      </c>
      <c r="B20" s="29" t="s">
        <v>21</v>
      </c>
      <c r="C20" s="29"/>
      <c r="D20" s="29"/>
      <c r="E20" s="29"/>
      <c r="F20" s="30">
        <f>C20*E20</f>
        <v>0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>
      <c r="A21" s="31">
        <v>3</v>
      </c>
      <c r="B21" s="32" t="s">
        <v>21</v>
      </c>
      <c r="C21" s="32"/>
      <c r="D21" s="32"/>
      <c r="E21" s="32"/>
      <c r="F21" s="30">
        <f>C21*E21</f>
        <v>0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1"/>
      <c r="B22" s="29" t="s">
        <v>19</v>
      </c>
      <c r="C22" s="32"/>
      <c r="D22" s="32"/>
      <c r="E22" s="32"/>
      <c r="F22" s="33">
        <f>SUM(F23:F24)</f>
        <v>0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28"/>
      <c r="B23" s="34">
        <v>3.1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1:27">
      <c r="A24" s="38"/>
      <c r="B24" s="39">
        <v>3.2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.75" customHeight="1"/>
    <row r="26" spans="1:27" s="115" customFormat="1" ht="20.100000000000001" customHeight="1">
      <c r="A26" s="113" t="s">
        <v>98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4"/>
      <c r="W26" s="114"/>
    </row>
    <row r="27" spans="1:27" s="115" customFormat="1" ht="20.100000000000001" customHeight="1">
      <c r="A27" s="116" t="s">
        <v>39</v>
      </c>
      <c r="B27" s="117" t="s">
        <v>40</v>
      </c>
      <c r="C27" s="118"/>
      <c r="D27" s="119"/>
      <c r="E27" s="119"/>
      <c r="F27" s="119"/>
      <c r="G27" s="114"/>
      <c r="H27" s="119"/>
      <c r="I27" s="114"/>
      <c r="J27" s="119"/>
      <c r="K27" s="114"/>
      <c r="L27" s="114"/>
      <c r="M27" s="114"/>
      <c r="N27" s="119"/>
      <c r="O27" s="114"/>
      <c r="P27" s="119"/>
      <c r="Q27" s="114"/>
      <c r="R27" s="119"/>
      <c r="S27" s="114"/>
      <c r="T27" s="114"/>
      <c r="U27" s="114"/>
      <c r="V27" s="114"/>
      <c r="W27" s="114"/>
    </row>
    <row r="28" spans="1:27" s="120" customFormat="1" ht="21.75">
      <c r="B28" s="120" t="s">
        <v>80</v>
      </c>
      <c r="H28" s="119"/>
      <c r="I28" s="121"/>
      <c r="J28" s="119"/>
      <c r="K28" s="121"/>
      <c r="L28" s="121"/>
      <c r="M28" s="121"/>
      <c r="N28" s="119"/>
      <c r="O28" s="121"/>
      <c r="P28" s="119"/>
      <c r="Q28" s="121"/>
      <c r="R28" s="119"/>
      <c r="S28" s="121"/>
      <c r="T28" s="121"/>
    </row>
    <row r="29" spans="1:27" s="120" customFormat="1" ht="21.75">
      <c r="B29" s="120" t="s">
        <v>95</v>
      </c>
      <c r="H29" s="119"/>
      <c r="I29" s="121"/>
      <c r="J29" s="119"/>
      <c r="K29" s="121"/>
      <c r="L29" s="121"/>
      <c r="M29" s="121"/>
      <c r="N29" s="119"/>
      <c r="O29" s="121"/>
      <c r="P29" s="119"/>
      <c r="Q29" s="121"/>
      <c r="R29" s="119"/>
      <c r="S29" s="121"/>
      <c r="T29" s="121"/>
    </row>
    <row r="30" spans="1:27" s="120" customFormat="1" ht="21.75">
      <c r="B30" s="122" t="s">
        <v>81</v>
      </c>
      <c r="H30" s="119"/>
      <c r="I30" s="121"/>
      <c r="J30" s="119"/>
      <c r="K30" s="121"/>
      <c r="L30" s="121"/>
      <c r="M30" s="121"/>
      <c r="N30" s="119"/>
      <c r="O30" s="121"/>
      <c r="P30" s="119"/>
      <c r="Q30" s="121"/>
      <c r="R30" s="119"/>
      <c r="S30" s="121"/>
      <c r="T30" s="121"/>
    </row>
    <row r="31" spans="1:27" s="120" customFormat="1" ht="21.75">
      <c r="B31" s="120" t="s">
        <v>82</v>
      </c>
      <c r="G31" s="120" t="s">
        <v>83</v>
      </c>
      <c r="H31" s="119"/>
      <c r="I31" s="121"/>
      <c r="J31" s="119"/>
      <c r="K31" s="121"/>
      <c r="L31" s="121"/>
      <c r="M31" s="121"/>
      <c r="N31" s="119"/>
      <c r="O31" s="121"/>
      <c r="P31" s="119"/>
      <c r="Q31" s="121"/>
      <c r="R31" s="119"/>
      <c r="S31" s="121"/>
      <c r="T31" s="121"/>
    </row>
    <row r="32" spans="1:27" s="120" customFormat="1" ht="21.75">
      <c r="B32" s="120" t="s">
        <v>84</v>
      </c>
      <c r="H32" s="119"/>
      <c r="I32" s="121"/>
      <c r="J32" s="119"/>
      <c r="K32" s="121"/>
      <c r="L32" s="121"/>
      <c r="M32" s="121"/>
      <c r="N32" s="119"/>
      <c r="O32" s="121"/>
      <c r="P32" s="119"/>
      <c r="Q32" s="121"/>
      <c r="R32" s="119"/>
      <c r="S32" s="121"/>
      <c r="T32" s="121"/>
    </row>
    <row r="33" spans="2:20" s="120" customFormat="1" ht="21.75">
      <c r="B33" s="120" t="s">
        <v>85</v>
      </c>
      <c r="H33" s="119"/>
      <c r="I33" s="121"/>
      <c r="J33" s="120" t="s">
        <v>86</v>
      </c>
      <c r="K33" s="121"/>
      <c r="L33" s="121"/>
      <c r="M33" s="121"/>
      <c r="N33" s="119"/>
      <c r="O33" s="121"/>
      <c r="P33" s="119"/>
      <c r="Q33" s="121"/>
      <c r="R33" s="119"/>
      <c r="S33" s="121"/>
      <c r="T33" s="121"/>
    </row>
    <row r="34" spans="2:20" s="120" customFormat="1" ht="21.75">
      <c r="B34" s="122" t="s">
        <v>87</v>
      </c>
      <c r="H34" s="119"/>
      <c r="I34" s="121"/>
      <c r="J34" s="119"/>
      <c r="K34" s="121"/>
      <c r="L34" s="121"/>
      <c r="M34" s="121"/>
      <c r="N34" s="119"/>
      <c r="O34" s="121"/>
      <c r="P34" s="119"/>
      <c r="Q34" s="121"/>
      <c r="R34" s="119"/>
      <c r="S34" s="121"/>
      <c r="T34" s="121"/>
    </row>
    <row r="35" spans="2:20" s="120" customFormat="1" ht="21.75">
      <c r="B35" s="120" t="s">
        <v>88</v>
      </c>
      <c r="G35" s="120" t="s">
        <v>47</v>
      </c>
      <c r="H35" s="119"/>
      <c r="I35" s="121"/>
      <c r="J35" s="119"/>
      <c r="K35" s="121"/>
      <c r="L35" s="121"/>
      <c r="M35" s="121"/>
      <c r="N35" s="119"/>
      <c r="O35" s="121"/>
      <c r="P35" s="119"/>
      <c r="Q35" s="121"/>
      <c r="R35" s="119"/>
      <c r="S35" s="121"/>
      <c r="T35" s="121"/>
    </row>
    <row r="36" spans="2:20" s="120" customFormat="1" ht="21.75">
      <c r="B36" s="120" t="s">
        <v>89</v>
      </c>
      <c r="E36" s="120" t="s">
        <v>90</v>
      </c>
      <c r="H36" s="119"/>
      <c r="I36" s="121"/>
      <c r="J36" s="117" t="s">
        <v>91</v>
      </c>
      <c r="L36" s="121"/>
      <c r="M36" s="121"/>
      <c r="N36" s="119"/>
      <c r="O36" s="121"/>
      <c r="P36" s="119"/>
      <c r="S36" s="121"/>
    </row>
    <row r="37" spans="2:20" s="120" customFormat="1" ht="21.75">
      <c r="B37" s="122" t="s">
        <v>92</v>
      </c>
      <c r="H37" s="119"/>
      <c r="I37" s="121"/>
      <c r="J37" s="119"/>
      <c r="K37" s="121"/>
      <c r="L37" s="121"/>
      <c r="M37" s="121"/>
      <c r="N37" s="119"/>
      <c r="O37" s="121"/>
      <c r="P37" s="119"/>
      <c r="Q37" s="121"/>
      <c r="R37" s="119"/>
      <c r="S37" s="121"/>
      <c r="T37" s="121"/>
    </row>
    <row r="38" spans="2:20" s="120" customFormat="1" ht="21.75">
      <c r="B38" s="120" t="s">
        <v>93</v>
      </c>
      <c r="G38" s="120" t="s">
        <v>94</v>
      </c>
      <c r="H38" s="119"/>
      <c r="I38" s="121"/>
      <c r="J38" s="119"/>
      <c r="K38" s="121"/>
      <c r="L38" s="121"/>
      <c r="M38" s="121"/>
      <c r="N38" s="119"/>
      <c r="O38" s="117" t="s">
        <v>99</v>
      </c>
      <c r="P38" s="119"/>
      <c r="Q38" s="121"/>
      <c r="R38" s="119"/>
      <c r="S38" s="121"/>
      <c r="T38" s="121"/>
    </row>
    <row r="39" spans="2:20" s="123" customFormat="1" ht="21.75">
      <c r="B39" s="123" t="s">
        <v>41</v>
      </c>
    </row>
    <row r="40" spans="2:20" s="123" customFormat="1" ht="21.75">
      <c r="B40" s="123" t="s">
        <v>42</v>
      </c>
    </row>
    <row r="41" spans="2:20" s="123" customFormat="1" ht="21.75">
      <c r="B41" s="123" t="s">
        <v>43</v>
      </c>
    </row>
    <row r="42" spans="2:20" s="123" customFormat="1" ht="21.75">
      <c r="B42" s="123" t="s">
        <v>44</v>
      </c>
    </row>
    <row r="43" spans="2:20" s="123" customFormat="1" ht="21.75">
      <c r="B43" s="123" t="s">
        <v>45</v>
      </c>
    </row>
    <row r="44" spans="2:20" s="123" customFormat="1" ht="21.75">
      <c r="B44" s="123" t="s">
        <v>46</v>
      </c>
    </row>
  </sheetData>
  <mergeCells count="20">
    <mergeCell ref="X7:X9"/>
    <mergeCell ref="P8:Q8"/>
    <mergeCell ref="AA7:AA9"/>
    <mergeCell ref="K8:O8"/>
    <mergeCell ref="Y7:Y9"/>
    <mergeCell ref="Z7:Z9"/>
    <mergeCell ref="A26:U26"/>
    <mergeCell ref="A10:B10"/>
    <mergeCell ref="V7:V9"/>
    <mergeCell ref="W7:W9"/>
    <mergeCell ref="A7:A9"/>
    <mergeCell ref="B7:B9"/>
    <mergeCell ref="C7:C9"/>
    <mergeCell ref="D7:D9"/>
    <mergeCell ref="E7:E9"/>
    <mergeCell ref="F7:F9"/>
    <mergeCell ref="G7:J8"/>
    <mergeCell ref="K7:Q7"/>
    <mergeCell ref="R7:T8"/>
    <mergeCell ref="U7:U9"/>
  </mergeCells>
  <printOptions horizontalCentered="1"/>
  <pageMargins left="0.43307086614173229" right="0.34" top="0.26" bottom="0.34" header="0.28000000000000003" footer="0.17"/>
  <pageSetup paperSize="9" scale="54" orientation="landscape" r:id="rId1"/>
  <headerFooter alignWithMargins="0">
    <oddFooter xml:space="preserve">&amp;C&amp;P/&amp;N&amp;Rสรุปภาพรวมคำเสนอขอรายการครุภัณฑ์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วิธีการกรอกข้อมูล</vt:lpstr>
      <vt:lpstr>ครุภัณฑ์ </vt:lpstr>
      <vt:lpstr>'ครุภัณฑ์ '!Print_Area</vt:lpstr>
      <vt:lpstr>วิธีการกรอกข้อมูล!Print_Area</vt:lpstr>
      <vt:lpstr>วิธีการกรอกข้อมูล!Print_Titles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ธมณพัณณ์ อริยธนนพวัณ</cp:lastModifiedBy>
  <cp:lastPrinted>2026-09-01T04:41:43Z</cp:lastPrinted>
  <dcterms:created xsi:type="dcterms:W3CDTF">2012-10-16T06:28:33Z</dcterms:created>
  <dcterms:modified xsi:type="dcterms:W3CDTF">2026-09-01T04:45:43Z</dcterms:modified>
</cp:coreProperties>
</file>