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14" activeTab="0"/>
  </bookViews>
  <sheets>
    <sheet name="ใบคั่น" sheetId="1" r:id="rId1"/>
    <sheet name="ป.โท ภาคพิเศษ  2-64 (ระบบเดิม)" sheetId="2" r:id="rId2"/>
    <sheet name="ป.โท ภาคพิเศษ  1-65 (ระบบเดิม)" sheetId="3" r:id="rId3"/>
    <sheet name="ป.โท ภาคพิเศษ 2-64 (เหมาจ่าย)" sheetId="4" r:id="rId4"/>
    <sheet name="ป.โท ภาคพิเศษ 1-65 (เหมาจ่าย)" sheetId="5" r:id="rId5"/>
    <sheet name="ป.เอก ภาคพิเศษ 2-64 (เหมาจ่าย)" sheetId="6" r:id="rId6"/>
    <sheet name="ป.เอก ภาคพิเศษ 1-65 (เหมาจ่าย)" sheetId="7" r:id="rId7"/>
    <sheet name="ป.เอก 2-64 ภาคพิเศษ (ระบบเดิม)" sheetId="8" r:id="rId8"/>
    <sheet name="ป.เอก 1-65 ภาคพิเศษ (ระบบเดิม)" sheetId="9" r:id="rId9"/>
  </sheets>
  <definedNames>
    <definedName name="_xlnm.Print_Area" localSheetId="0">'ใบคั่น'!$A$1:$O$22</definedName>
    <definedName name="_xlnm.Print_Area" localSheetId="2">'ป.โท ภาคพิเศษ  1-65 (ระบบเดิม)'!$A$1:$T$60</definedName>
    <definedName name="_xlnm.Print_Area" localSheetId="1">'ป.โท ภาคพิเศษ  2-64 (ระบบเดิม)'!$A$1:$R$60</definedName>
    <definedName name="_xlnm.Print_Area" localSheetId="4">'ป.โท ภาคพิเศษ 1-65 (เหมาจ่าย)'!$A$1:$R$34</definedName>
    <definedName name="_xlnm.Print_Area" localSheetId="3">'ป.โท ภาคพิเศษ 2-64 (เหมาจ่าย)'!$A$1:$N$34</definedName>
    <definedName name="_xlnm.Print_Area" localSheetId="8">'ป.เอก 1-65 ภาคพิเศษ (ระบบเดิม)'!$A$1:$R$16</definedName>
    <definedName name="_xlnm.Print_Area" localSheetId="7">'ป.เอก 2-64 ภาคพิเศษ (ระบบเดิม)'!$A$1:$P$16</definedName>
    <definedName name="_xlnm.Print_Area" localSheetId="6">'ป.เอก ภาคพิเศษ 1-65 (เหมาจ่าย)'!$A$1:$O$22</definedName>
    <definedName name="_xlnm.Print_Area" localSheetId="5">'ป.เอก ภาคพิเศษ 2-64 (เหมาจ่าย)'!$A$1:$K$22</definedName>
    <definedName name="_xlnm.Print_Titles" localSheetId="2">'ป.โท ภาคพิเศษ  1-65 (ระบบเดิม)'!$1:$7</definedName>
    <definedName name="_xlnm.Print_Titles" localSheetId="1">'ป.โท ภาคพิเศษ  2-64 (ระบบเดิม)'!$1:$7</definedName>
    <definedName name="_xlnm.Print_Titles" localSheetId="3">'ป.โท ภาคพิเศษ 2-64 (เหมาจ่าย)'!$5:$7</definedName>
  </definedNames>
  <calcPr fullCalcOnLoad="1"/>
</workbook>
</file>

<file path=xl/sharedStrings.xml><?xml version="1.0" encoding="utf-8"?>
<sst xmlns="http://schemas.openxmlformats.org/spreadsheetml/2006/main" count="370" uniqueCount="82">
  <si>
    <t>ค่าบำรุงการศึกษา</t>
  </si>
  <si>
    <t>ชั้นปีที่ 1</t>
  </si>
  <si>
    <t>ชั้นปีที่ 2</t>
  </si>
  <si>
    <t xml:space="preserve">รวมรายรับ                 </t>
  </si>
  <si>
    <t>จำนวนหน่วยกิต
ปฏิบัติ / คน</t>
  </si>
  <si>
    <t>ประเภทวิชา / หลักสูตร /
สาขาวิชา / ชั้นปี</t>
  </si>
  <si>
    <t>อัตราค่าบำรุงการศึกษาต่อภาคเรียน</t>
  </si>
  <si>
    <t>จำนวนหน่วยกิตวิทยา
นิพนธ์</t>
  </si>
  <si>
    <r>
      <t xml:space="preserve">ประมาณการรายรับจากการจัดการศึกษาด้าน     </t>
    </r>
    <r>
      <rPr>
        <b/>
        <sz val="18"/>
        <rFont val="Wingdings 2"/>
        <family val="1"/>
      </rPr>
      <t></t>
    </r>
    <r>
      <rPr>
        <b/>
        <sz val="18"/>
        <rFont val="TH SarabunPSK"/>
        <family val="2"/>
      </rPr>
      <t xml:space="preserve">วิทยาศาสตร์และเทคโนโลยี           </t>
    </r>
    <r>
      <rPr>
        <b/>
        <sz val="18"/>
        <rFont val="Wingdings 2"/>
        <family val="1"/>
      </rPr>
      <t></t>
    </r>
    <r>
      <rPr>
        <b/>
        <sz val="18"/>
        <rFont val="TH SarabunPSK"/>
        <family val="2"/>
      </rPr>
      <t>สังคมศาสตร์</t>
    </r>
  </si>
  <si>
    <t>จำนวนหน่วยกิต
บรรยาย / คน</t>
  </si>
  <si>
    <t>รวมเงินค่าลงทะเบียนเรียน</t>
  </si>
  <si>
    <t>ชั้นปีที่ 3</t>
  </si>
  <si>
    <t>ค่าขึ้นทะเบียนนักศึกษาใหม่</t>
  </si>
  <si>
    <t>รวมเงินค่า
หน่วยกิตวิทยานิพนธ์
(อัตรา x   นศ x  จำนวน นก.)</t>
  </si>
  <si>
    <t xml:space="preserve">จำนวนนักศึกษา
       </t>
  </si>
  <si>
    <t>คำนวณค่าบำรุงการศึกษา
(อัตรา x  นศ. )</t>
  </si>
  <si>
    <t>สาขาวิชา…………………</t>
  </si>
  <si>
    <t xml:space="preserve">ค่าลงทะเบียนเรียน </t>
  </si>
  <si>
    <t>อัตราค่าขึ้นทะเบียนนักศึกษาใหม่ต่อปี</t>
  </si>
  <si>
    <t>คำนวณค่าขึ้นทะเบียนนักศึกษาใหม่
(อัตรา x  นศ. )</t>
  </si>
  <si>
    <t>หลักสูตร..............ปี</t>
  </si>
  <si>
    <t>ค่าลงทะเบียนเรียน</t>
  </si>
  <si>
    <t>ตารางประมาณการรายรับงบประมาณเงินรายได้ ประจำปี 2565  (1 ตุลาคม 2564 - 30 กันยายน 2565)</t>
  </si>
  <si>
    <t>ค่าบำรุงห้องสมุดและเทคโนโลยีสารสนเทศ</t>
  </si>
  <si>
    <t>อัตราค่าบำรุงห้องสมุดและเทคโนโลยีสรสนเทศ</t>
  </si>
  <si>
    <t>คำนวณค่าบำรุงห้องสมุดและเทคโนโลยีสารสนเทศ
(อัตรา x  นศ. )</t>
  </si>
  <si>
    <t>ค่าสนับสนุนการจัดการศึกษา</t>
  </si>
  <si>
    <t>อัตราค่าสนับสนุนการจัดการศึกษา</t>
  </si>
  <si>
    <t>อัตราค่าบำรุงห้องสมุดและเทคโนโลยีสารสนเทศ</t>
  </si>
  <si>
    <t>คำนวณค่าสนับสนุนการจัดการศึกษา
(อัตรา x  นศ. )</t>
  </si>
  <si>
    <t>คณะครุศาสตร์อุตสาหกรรม</t>
  </si>
  <si>
    <t>สาขาวิชา................................</t>
  </si>
  <si>
    <t>รวมเงินค่า
หน่วยกิตบรรยาย (อัตรา  x  นศ. x จำนวน นก.)</t>
  </si>
  <si>
    <t>รวมเงินค่า
หน่วยกิตปฏิบัติ
(อัตรา x   นศ x  จำนวน นก.)</t>
  </si>
  <si>
    <t>จำนวนนักศึกษา</t>
  </si>
  <si>
    <t>อัตราค่าหน่วยกิจลงทะเบียน</t>
  </si>
  <si>
    <t>คณะเทคโนโลยีคหกรรมศาสตร์</t>
  </si>
  <si>
    <t>คณะบริหารธุรกิจ</t>
  </si>
  <si>
    <t>คณะบริหารธุรกิจ
(Young  MBA)</t>
  </si>
  <si>
    <t>คณะบริหารธุรกิจ
(Executive MBA)</t>
  </si>
  <si>
    <t>คณะวิทยาศาสตร์และเทคโนโลยี</t>
  </si>
  <si>
    <t>คณะวิศวกรรมศาสตร์</t>
  </si>
  <si>
    <t>รวม</t>
  </si>
  <si>
    <t>สาขาวิชาการพัฒนาหลักสูตรและนวัตกรรมการสอน</t>
  </si>
  <si>
    <t>สาขาวิชา..................................</t>
  </si>
  <si>
    <t>อัตราค่าบำรุงการศึกษาและค่าลงทะเบียนภาคเรียน</t>
  </si>
  <si>
    <t>อัตราค่าขึ้นทะเบียน นศ. ใหม่</t>
  </si>
  <si>
    <t>นศ.ตกค้าง/
รักษาสภาพ</t>
  </si>
  <si>
    <t>ค่าบำรุงการศึกษาของ นศ. ที่รักษาสภาพ</t>
  </si>
  <si>
    <t xml:space="preserve">อัตราค่าบำรุงการศึกษา </t>
  </si>
  <si>
    <t>คณะเทคโนโลยีสื่อสารมวลชน</t>
  </si>
  <si>
    <t>หมายเหตุ : อัตราการเก็บเงินค่าบำรุงการศึกษา ค่าลงทะเบียน และค่าธรรมเนียมการศึกษา ระดับปริญญาโท ภาคพิเศษ
ใช้ตามประกาศมหาวิทยาลัยเทคโนโลยีราชมงคลธัญบุรี  ณ วันที่ 17 กันยายน 2553  และฉบับที่ 2 ประกาศ ณ วันที่ 31 สิงหาคม 2554</t>
  </si>
  <si>
    <t>ภาคเรียนที่  2/2564  ระดับปริญญาโท  ภาคพิเศษ   (ระบบเดิม)</t>
  </si>
  <si>
    <t>ภาคเรียนที่  1/2565  ระดับปริญญาโท  ภาคพิเศษ  (ระบบเดิม)</t>
  </si>
  <si>
    <t>สาขาวิชาการบริหารการศึกษา</t>
  </si>
  <si>
    <t>สาขาวิชาวิศวกรรมแมคคาทรอนอกส์ (หลักสูตรนานาชาติ)</t>
  </si>
  <si>
    <t>ค่าบำรุงการศึกษา/ค่าลงทะเบียน/
ค่าสนับสนุนการศึกษา</t>
  </si>
  <si>
    <t>คณะเทคโนโลยีการเกษตร</t>
  </si>
  <si>
    <t>ค่าสนับสนุนการศึกษา (แรกเข้า)</t>
  </si>
  <si>
    <t>อัตราค่าสนับสนุนการศึกษา</t>
  </si>
  <si>
    <t>คำนวณค่าสนับสนุนการศึกษา
(อัตรา x  นศ. )</t>
  </si>
  <si>
    <t>หมายเหตุ : อัตราการเก็บเงินค่าบำรุงการศึกษา ค่าลงทะเบียน และค่าธรรมเนียมการศึกษา แบบเหมาจ่าย ระดับปริญญาโท ภาคพิเศษ
ใช้ตามประกาศมหาวิทยาลัยเทคโนโลยีราชมงคลธัญบุรี  ณ วันที่ 28 เมษายน 2563  (ประกาศนี้ใช้บังคับแก่นักศึกษาที่เข้าตั้งแต่ปีการศึกษา 2563 เป็นต้นไป)</t>
  </si>
  <si>
    <t>ภาคเรียนที่  2/2564  ระดับปริญญาโท  ภาคพิเศษ   (ระบบเหมาจ่าย)</t>
  </si>
  <si>
    <t>ภาคเรียนที่  1/2565  ระดับปริญญาโท  ภาคพิเศษ   (ระบบเหมาจ่าย)</t>
  </si>
  <si>
    <t>ค่าสนับสนุนการศึกษา</t>
  </si>
  <si>
    <t>จำนวนหน่วยกิตค้นคว้าอิสระ</t>
  </si>
  <si>
    <t>รวมเงินค่า
หน่วยกิตค้นคว้าอิสระ
(อัตรา x   นศ x  จำนวน นก.)</t>
  </si>
  <si>
    <t>จำนวนหน่วยกิตดุษฎี
นิพนธ์</t>
  </si>
  <si>
    <t xml:space="preserve">จำนวน
นักศึกษา
       </t>
  </si>
  <si>
    <t>หมายเหตุ : อัตราการเก็บเงินค่าบำรุงการศึกษา ค่าลงทะเบียน และค่าธรรมเนียมการศึกษา แบบเหมาจ่าย ระดับปริญญาเอก ภาคปกติ
ใช้ตามประกาศมหาวิทยาลัยเทคโนโลยีราชมงคลธัญบุรี  ณ วันที่ 28 เมษายน 2563  (ประกาศนี้ใช้บังคับแก่นักศึกษาที่เข้าตั้งแต่ปีการศึกษา 2563 เป็นต้นไป</t>
  </si>
  <si>
    <t>ภาคเรียนที่  1/2565  ระดับปริญญาเอก  ภาคพิเศษ   (ระบบเหมาจ่าย)</t>
  </si>
  <si>
    <t>ค่าบำรุงการศึกษา/ค่าลงทะเบียน/ค่าสนับสนุนการศึกษา</t>
  </si>
  <si>
    <t>ค่าสนับสนุนการศึกษา (แรกเข้า</t>
  </si>
  <si>
    <t>ภาคเรียนที่  2/2564  ระดับปริญญาเอก  ภาคพิเศษ   (ระบบเหมาจ่าย)</t>
  </si>
  <si>
    <t>ภาคเรียนที่  1/2565  ระดับปริญญาเอก  ภาคพิเศษ ระบบเดิม</t>
  </si>
  <si>
    <t>รวมเงินค่า
หน่วยกิตบรรยาย (อัตรา 5,000 บาท x  นศ. x จำนวน นก.)</t>
  </si>
  <si>
    <t>รวมเงินค่า
หน่วยกิตปฏิบัติ (อัตรา 5,000 บาท  x   นศ x  จำนวน นก.)</t>
  </si>
  <si>
    <t>รวมเงินค่า
หน่วยกิตดุษฎี
นิพนธ์
(อัตรา 5,000 บาท  x   นศ x  จำนวน นก.)</t>
  </si>
  <si>
    <t>นักศึกษาตกค้าง 
(นักศึกษาที่ลงทะเบียนครบหน่วยกิจ แต่ยังไม่สำเร็จการศึกษา)</t>
  </si>
  <si>
    <t>จำนวน
นักศึกษา</t>
  </si>
  <si>
    <t>คณะครุศาสตร์อุตสาหกรรม 
(หลักสูตรนานาชาติ)</t>
  </si>
  <si>
    <t>หมายเหตุ : อัตราการเก็บเงินค่าบำรุงการศึกษา ค่าลงทะเบียน และค่าธรรมเนียมการศึกษา  ระดับปริญญาโท ภาคปกติ
ใช้ตามประกาศมหาวิทยาลัยเทคโนโลยีราชมงคลธัญบุรี  ณ วันที่ 5 มีนาคม 2557/ฉบับที่ 2 ประกาศ ณ วันที่ 8 สิงหาคม 2557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</si>
</sst>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51">
    <font>
      <sz val="14"/>
      <name val="Cordia New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name val="Wingdings 2"/>
      <family val="1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i/>
      <sz val="35"/>
      <color indexed="48"/>
      <name val="TH SarabunPSK"/>
      <family val="0"/>
    </font>
    <font>
      <sz val="35"/>
      <color indexed="48"/>
      <name val="TH SarabunPSK"/>
      <family val="0"/>
    </font>
    <font>
      <b/>
      <i/>
      <sz val="30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CC"/>
      <name val="TH SarabunPSK"/>
      <family val="2"/>
    </font>
    <font>
      <b/>
      <sz val="16"/>
      <color rgb="FF0000CC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Continuous" vertical="center"/>
    </xf>
    <xf numFmtId="0" fontId="4" fillId="32" borderId="10" xfId="0" applyFont="1" applyFill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169" fontId="8" fillId="0" borderId="12" xfId="42" applyNumberFormat="1" applyFont="1" applyBorder="1" applyAlignment="1">
      <alignment/>
    </xf>
    <xf numFmtId="0" fontId="2" fillId="0" borderId="12" xfId="0" applyFont="1" applyBorder="1" applyAlignment="1">
      <alignment/>
    </xf>
    <xf numFmtId="169" fontId="2" fillId="0" borderId="12" xfId="42" applyNumberFormat="1" applyFont="1" applyBorder="1" applyAlignment="1">
      <alignment/>
    </xf>
    <xf numFmtId="0" fontId="8" fillId="0" borderId="13" xfId="0" applyFont="1" applyBorder="1" applyAlignment="1">
      <alignment/>
    </xf>
    <xf numFmtId="169" fontId="8" fillId="0" borderId="13" xfId="42" applyNumberFormat="1" applyFont="1" applyBorder="1" applyAlignment="1">
      <alignment/>
    </xf>
    <xf numFmtId="0" fontId="3" fillId="4" borderId="10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169" fontId="2" fillId="0" borderId="14" xfId="42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169" fontId="2" fillId="0" borderId="13" xfId="42" applyNumberFormat="1" applyFont="1" applyBorder="1" applyAlignment="1">
      <alignment/>
    </xf>
    <xf numFmtId="0" fontId="8" fillId="0" borderId="14" xfId="0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4" xfId="44" applyNumberFormat="1" applyFont="1" applyBorder="1" applyAlignment="1">
      <alignment/>
    </xf>
    <xf numFmtId="0" fontId="2" fillId="0" borderId="14" xfId="0" applyFont="1" applyBorder="1" applyAlignment="1">
      <alignment/>
    </xf>
    <xf numFmtId="169" fontId="4" fillId="0" borderId="0" xfId="0" applyNumberFormat="1" applyFont="1" applyAlignment="1">
      <alignment/>
    </xf>
    <xf numFmtId="169" fontId="8" fillId="0" borderId="14" xfId="42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8" fillId="0" borderId="14" xfId="0" applyNumberFormat="1" applyFont="1" applyBorder="1" applyAlignment="1">
      <alignment/>
    </xf>
    <xf numFmtId="169" fontId="8" fillId="0" borderId="15" xfId="0" applyNumberFormat="1" applyFont="1" applyBorder="1" applyAlignment="1">
      <alignment vertical="top"/>
    </xf>
    <xf numFmtId="0" fontId="8" fillId="0" borderId="14" xfId="0" applyFont="1" applyBorder="1" applyAlignment="1">
      <alignment vertical="center" wrapText="1"/>
    </xf>
    <xf numFmtId="169" fontId="49" fillId="4" borderId="10" xfId="42" applyNumberFormat="1" applyFont="1" applyFill="1" applyBorder="1" applyAlignment="1">
      <alignment vertical="top"/>
    </xf>
    <xf numFmtId="169" fontId="8" fillId="0" borderId="13" xfId="0" applyNumberFormat="1" applyFont="1" applyBorder="1" applyAlignment="1">
      <alignment/>
    </xf>
    <xf numFmtId="169" fontId="8" fillId="34" borderId="14" xfId="42" applyNumberFormat="1" applyFont="1" applyFill="1" applyBorder="1" applyAlignment="1">
      <alignment/>
    </xf>
    <xf numFmtId="169" fontId="2" fillId="34" borderId="14" xfId="0" applyNumberFormat="1" applyFont="1" applyFill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7" xfId="0" applyFont="1" applyBorder="1" applyAlignment="1">
      <alignment textRotation="90" wrapText="1"/>
    </xf>
    <xf numFmtId="0" fontId="2" fillId="0" borderId="17" xfId="0" applyFont="1" applyBorder="1" applyAlignment="1">
      <alignment/>
    </xf>
    <xf numFmtId="169" fontId="2" fillId="0" borderId="12" xfId="42" applyNumberFormat="1" applyFont="1" applyBorder="1" applyAlignment="1">
      <alignment horizontal="center"/>
    </xf>
    <xf numFmtId="0" fontId="3" fillId="4" borderId="10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textRotation="90"/>
    </xf>
    <xf numFmtId="0" fontId="2" fillId="0" borderId="10" xfId="0" applyFont="1" applyBorder="1" applyAlignment="1">
      <alignment horizontal="left" vertical="center"/>
    </xf>
    <xf numFmtId="169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/>
    </xf>
    <xf numFmtId="169" fontId="8" fillId="0" borderId="13" xfId="44" applyNumberFormat="1" applyFont="1" applyBorder="1" applyAlignment="1">
      <alignment/>
    </xf>
    <xf numFmtId="0" fontId="9" fillId="4" borderId="10" xfId="0" applyFont="1" applyFill="1" applyBorder="1" applyAlignment="1">
      <alignment horizontal="centerContinuous" vertical="top" wrapText="1"/>
    </xf>
    <xf numFmtId="0" fontId="3" fillId="32" borderId="10" xfId="0" applyFont="1" applyFill="1" applyBorder="1" applyAlignment="1">
      <alignment horizontal="centerContinuous" vertical="center" wrapText="1"/>
    </xf>
    <xf numFmtId="0" fontId="8" fillId="35" borderId="17" xfId="0" applyFont="1" applyFill="1" applyBorder="1" applyAlignment="1">
      <alignment textRotation="90" wrapText="1"/>
    </xf>
    <xf numFmtId="0" fontId="2" fillId="35" borderId="17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wrapText="1"/>
    </xf>
    <xf numFmtId="169" fontId="2" fillId="35" borderId="10" xfId="0" applyNumberFormat="1" applyFont="1" applyFill="1" applyBorder="1" applyAlignment="1">
      <alignment horizontal="center" wrapText="1"/>
    </xf>
    <xf numFmtId="169" fontId="8" fillId="35" borderId="12" xfId="42" applyNumberFormat="1" applyFont="1" applyFill="1" applyBorder="1" applyAlignment="1">
      <alignment/>
    </xf>
    <xf numFmtId="169" fontId="8" fillId="35" borderId="13" xfId="42" applyNumberFormat="1" applyFont="1" applyFill="1" applyBorder="1" applyAlignment="1">
      <alignment/>
    </xf>
    <xf numFmtId="169" fontId="2" fillId="35" borderId="13" xfId="0" applyNumberFormat="1" applyFont="1" applyFill="1" applyBorder="1" applyAlignment="1">
      <alignment/>
    </xf>
    <xf numFmtId="169" fontId="8" fillId="0" borderId="10" xfId="0" applyNumberFormat="1" applyFont="1" applyBorder="1" applyAlignment="1">
      <alignment vertical="top"/>
    </xf>
    <xf numFmtId="0" fontId="8" fillId="0" borderId="16" xfId="0" applyFont="1" applyBorder="1" applyAlignment="1">
      <alignment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vertical="center" wrapText="1"/>
    </xf>
    <xf numFmtId="169" fontId="8" fillId="36" borderId="12" xfId="42" applyNumberFormat="1" applyFont="1" applyFill="1" applyBorder="1" applyAlignment="1">
      <alignment/>
    </xf>
    <xf numFmtId="169" fontId="8" fillId="36" borderId="13" xfId="42" applyNumberFormat="1" applyFont="1" applyFill="1" applyBorder="1" applyAlignment="1">
      <alignment/>
    </xf>
    <xf numFmtId="169" fontId="2" fillId="36" borderId="13" xfId="0" applyNumberFormat="1" applyFont="1" applyFill="1" applyBorder="1" applyAlignment="1">
      <alignment/>
    </xf>
    <xf numFmtId="0" fontId="8" fillId="36" borderId="17" xfId="0" applyFont="1" applyFill="1" applyBorder="1" applyAlignment="1">
      <alignment textRotation="90" wrapText="1"/>
    </xf>
    <xf numFmtId="0" fontId="2" fillId="36" borderId="17" xfId="0" applyFont="1" applyFill="1" applyBorder="1" applyAlignment="1">
      <alignment horizontal="center" textRotation="90" wrapText="1"/>
    </xf>
    <xf numFmtId="0" fontId="8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169" fontId="8" fillId="0" borderId="13" xfId="42" applyNumberFormat="1" applyFont="1" applyBorder="1" applyAlignment="1">
      <alignment vertical="top"/>
    </xf>
    <xf numFmtId="169" fontId="2" fillId="0" borderId="13" xfId="0" applyNumberFormat="1" applyFont="1" applyBorder="1" applyAlignment="1">
      <alignment vertical="top"/>
    </xf>
    <xf numFmtId="169" fontId="2" fillId="0" borderId="13" xfId="42" applyNumberFormat="1" applyFont="1" applyBorder="1" applyAlignment="1">
      <alignment vertical="top"/>
    </xf>
    <xf numFmtId="169" fontId="8" fillId="36" borderId="13" xfId="42" applyNumberFormat="1" applyFont="1" applyFill="1" applyBorder="1" applyAlignment="1">
      <alignment vertical="top"/>
    </xf>
    <xf numFmtId="169" fontId="2" fillId="36" borderId="13" xfId="0" applyNumberFormat="1" applyFont="1" applyFill="1" applyBorder="1" applyAlignment="1">
      <alignment vertical="top"/>
    </xf>
    <xf numFmtId="0" fontId="8" fillId="36" borderId="13" xfId="0" applyFont="1" applyFill="1" applyBorder="1" applyAlignment="1">
      <alignment vertical="top"/>
    </xf>
    <xf numFmtId="169" fontId="2" fillId="36" borderId="13" xfId="42" applyNumberFormat="1" applyFont="1" applyFill="1" applyBorder="1" applyAlignment="1">
      <alignment vertical="top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/>
    </xf>
    <xf numFmtId="169" fontId="2" fillId="0" borderId="17" xfId="42" applyNumberFormat="1" applyFont="1" applyBorder="1" applyAlignment="1">
      <alignment horizontal="center"/>
    </xf>
    <xf numFmtId="169" fontId="8" fillId="0" borderId="17" xfId="42" applyNumberFormat="1" applyFont="1" applyBorder="1" applyAlignment="1">
      <alignment/>
    </xf>
    <xf numFmtId="169" fontId="2" fillId="0" borderId="17" xfId="42" applyNumberFormat="1" applyFont="1" applyBorder="1" applyAlignment="1">
      <alignment/>
    </xf>
    <xf numFmtId="169" fontId="8" fillId="34" borderId="13" xfId="42" applyNumberFormat="1" applyFont="1" applyFill="1" applyBorder="1" applyAlignment="1">
      <alignment vertical="top"/>
    </xf>
    <xf numFmtId="169" fontId="2" fillId="34" borderId="13" xfId="0" applyNumberFormat="1" applyFont="1" applyFill="1" applyBorder="1" applyAlignment="1">
      <alignment vertical="top"/>
    </xf>
    <xf numFmtId="169" fontId="8" fillId="34" borderId="13" xfId="0" applyNumberFormat="1" applyFont="1" applyFill="1" applyBorder="1" applyAlignment="1">
      <alignment vertical="top"/>
    </xf>
    <xf numFmtId="0" fontId="8" fillId="34" borderId="13" xfId="0" applyFont="1" applyFill="1" applyBorder="1" applyAlignment="1">
      <alignment vertical="top"/>
    </xf>
    <xf numFmtId="169" fontId="2" fillId="34" borderId="13" xfId="42" applyNumberFormat="1" applyFont="1" applyFill="1" applyBorder="1" applyAlignment="1">
      <alignment vertical="top"/>
    </xf>
    <xf numFmtId="169" fontId="2" fillId="0" borderId="12" xfId="42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top"/>
    </xf>
    <xf numFmtId="169" fontId="8" fillId="0" borderId="14" xfId="42" applyNumberFormat="1" applyFont="1" applyFill="1" applyBorder="1" applyAlignment="1">
      <alignment/>
    </xf>
    <xf numFmtId="169" fontId="2" fillId="0" borderId="14" xfId="42" applyNumberFormat="1" applyFont="1" applyFill="1" applyBorder="1" applyAlignment="1">
      <alignment/>
    </xf>
    <xf numFmtId="169" fontId="2" fillId="0" borderId="14" xfId="0" applyNumberFormat="1" applyFont="1" applyFill="1" applyBorder="1" applyAlignment="1">
      <alignment/>
    </xf>
    <xf numFmtId="169" fontId="8" fillId="0" borderId="15" xfId="0" applyNumberFormat="1" applyFont="1" applyFill="1" applyBorder="1" applyAlignment="1">
      <alignment vertical="top"/>
    </xf>
    <xf numFmtId="169" fontId="8" fillId="0" borderId="13" xfId="42" applyNumberFormat="1" applyFont="1" applyFill="1" applyBorder="1" applyAlignment="1">
      <alignment vertical="top"/>
    </xf>
    <xf numFmtId="169" fontId="2" fillId="0" borderId="13" xfId="0" applyNumberFormat="1" applyFont="1" applyFill="1" applyBorder="1" applyAlignment="1">
      <alignment vertical="top"/>
    </xf>
    <xf numFmtId="169" fontId="8" fillId="36" borderId="13" xfId="0" applyNumberFormat="1" applyFont="1" applyFill="1" applyBorder="1" applyAlignment="1">
      <alignment vertical="top"/>
    </xf>
    <xf numFmtId="0" fontId="8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169" fontId="2" fillId="0" borderId="10" xfId="42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169" fontId="2" fillId="36" borderId="10" xfId="0" applyNumberFormat="1" applyFont="1" applyFill="1" applyBorder="1" applyAlignment="1">
      <alignment horizontal="center" vertical="top" wrapText="1"/>
    </xf>
    <xf numFmtId="169" fontId="2" fillId="0" borderId="10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horizontal="center" vertical="center" wrapText="1"/>
    </xf>
    <xf numFmtId="169" fontId="50" fillId="0" borderId="17" xfId="42" applyNumberFormat="1" applyFont="1" applyBorder="1" applyAlignment="1">
      <alignment horizontal="center" vertical="center"/>
    </xf>
    <xf numFmtId="169" fontId="50" fillId="0" borderId="12" xfId="42" applyNumberFormat="1" applyFont="1" applyBorder="1" applyAlignment="1">
      <alignment horizontal="center" vertical="center"/>
    </xf>
    <xf numFmtId="169" fontId="49" fillId="4" borderId="10" xfId="42" applyNumberFormat="1" applyFont="1" applyFill="1" applyBorder="1" applyAlignment="1">
      <alignment horizontal="center" vertical="top"/>
    </xf>
    <xf numFmtId="169" fontId="50" fillId="0" borderId="19" xfId="42" applyNumberFormat="1" applyFont="1" applyBorder="1" applyAlignment="1">
      <alignment horizontal="center" vertical="center"/>
    </xf>
    <xf numFmtId="169" fontId="50" fillId="0" borderId="19" xfId="42" applyNumberFormat="1" applyFont="1" applyFill="1" applyBorder="1" applyAlignment="1">
      <alignment horizontal="center" vertical="center"/>
    </xf>
    <xf numFmtId="169" fontId="50" fillId="0" borderId="12" xfId="42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/>
    </xf>
    <xf numFmtId="169" fontId="50" fillId="0" borderId="17" xfId="42" applyNumberFormat="1" applyFont="1" applyFill="1" applyBorder="1" applyAlignment="1">
      <alignment horizontal="center" vertical="center"/>
    </xf>
    <xf numFmtId="169" fontId="50" fillId="0" borderId="16" xfId="42" applyNumberFormat="1" applyFont="1" applyBorder="1" applyAlignment="1">
      <alignment horizontal="center" vertical="center"/>
    </xf>
    <xf numFmtId="169" fontId="49" fillId="4" borderId="20" xfId="42" applyNumberFormat="1" applyFont="1" applyFill="1" applyBorder="1" applyAlignment="1">
      <alignment horizontal="center" vertical="top"/>
    </xf>
    <xf numFmtId="169" fontId="49" fillId="4" borderId="21" xfId="42" applyNumberFormat="1" applyFont="1" applyFill="1" applyBorder="1" applyAlignment="1">
      <alignment horizontal="center" vertical="top"/>
    </xf>
    <xf numFmtId="169" fontId="49" fillId="4" borderId="22" xfId="42" applyNumberFormat="1" applyFont="1" applyFill="1" applyBorder="1" applyAlignment="1">
      <alignment horizontal="center" vertical="top"/>
    </xf>
    <xf numFmtId="169" fontId="50" fillId="0" borderId="16" xfId="42" applyNumberFormat="1" applyFont="1" applyFill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169" fontId="50" fillId="0" borderId="10" xfId="42" applyNumberFormat="1" applyFont="1" applyBorder="1" applyAlignment="1">
      <alignment horizontal="center" vertical="center"/>
    </xf>
    <xf numFmtId="169" fontId="50" fillId="0" borderId="10" xfId="42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13</xdr:col>
      <xdr:colOff>561975</xdr:colOff>
      <xdr:row>19</xdr:row>
      <xdr:rowOff>257175</xdr:rowOff>
    </xdr:to>
    <xdr:grpSp>
      <xdr:nvGrpSpPr>
        <xdr:cNvPr id="1" name="Group 1"/>
        <xdr:cNvGrpSpPr>
          <a:grpSpLocks/>
        </xdr:cNvGrpSpPr>
      </xdr:nvGrpSpPr>
      <xdr:grpSpPr>
        <a:xfrm>
          <a:off x="866775" y="0"/>
          <a:ext cx="7620000" cy="5505450"/>
          <a:chOff x="1382672" y="-194476"/>
          <a:chExt cx="7641017" cy="4457610"/>
        </a:xfrm>
        <a:solidFill>
          <a:srgbClr val="FFFFFF"/>
        </a:solidFill>
      </xdr:grpSpPr>
      <xdr:pic>
        <xdr:nvPicPr>
          <xdr:cNvPr id="2" name="Picture 9" descr="C:\Users\Administrator\AppData\Local\Microsoft\Windows\Temporary Internet Files\Content.IE5\HOGEMC18\MC900439127[1]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86493" y="-194476"/>
            <a:ext cx="7635286" cy="41065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1697864" y="299204"/>
            <a:ext cx="7067941" cy="39639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แบบฟอร์ม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การจัดทำประมาณการรายรับ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งบประมาณเงินรายได้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ประจำปี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3500" b="0" i="0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1 ตุลาคม 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64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 - 30 กันยายน  25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65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35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การจัดการศึกษา ภาคปกติ และ ภาคพิเศษ 
</a:t>
            </a:r>
            <a:r>
              <a:rPr lang="en-US" cap="none" sz="3000" b="1" i="1" u="none" baseline="0">
                <a:solidFill>
                  <a:srgbClr val="3366FF"/>
                </a:solidFill>
                <a:latin typeface="TH SarabunPSK"/>
                <a:ea typeface="TH SarabunPSK"/>
                <a:cs typeface="TH SarabunPSK"/>
              </a:rPr>
              <a:t>ระดับประกาศนียบัตรบัณฑิต ปริญญาโท ปริญญาเอก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tabSelected="1" view="pageBreakPreview" zoomScale="95" zoomScaleNormal="50" zoomScaleSheetLayoutView="95" zoomScalePageLayoutView="0" workbookViewId="0" topLeftCell="A1">
      <selection activeCell="T19" sqref="T19"/>
    </sheetView>
  </sheetViews>
  <sheetFormatPr defaultColWidth="9.140625" defaultRowHeight="21.75"/>
  <sheetData/>
  <sheetProtection/>
  <printOptions/>
  <pageMargins left="1.15" right="0.16" top="1.3" bottom="0.35" header="0.7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0"/>
  <sheetViews>
    <sheetView view="pageBreakPreview" zoomScale="90" zoomScaleSheetLayoutView="90" zoomScalePageLayoutView="0" workbookViewId="0" topLeftCell="A6">
      <selection activeCell="C15" sqref="C15"/>
    </sheetView>
  </sheetViews>
  <sheetFormatPr defaultColWidth="9.140625" defaultRowHeight="21.75"/>
  <cols>
    <col min="1" max="1" width="26.8515625" style="5" customWidth="1"/>
    <col min="2" max="2" width="15.140625" style="5" customWidth="1"/>
    <col min="3" max="3" width="11.28125" style="5" customWidth="1"/>
    <col min="4" max="4" width="13.8515625" style="5" customWidth="1"/>
    <col min="5" max="5" width="11.28125" style="5" customWidth="1"/>
    <col min="6" max="6" width="13.8515625" style="5" customWidth="1"/>
    <col min="7" max="10" width="8.28125" style="5" customWidth="1"/>
    <col min="11" max="14" width="11.7109375" style="5" customWidth="1"/>
    <col min="15" max="15" width="13.28125" style="5" customWidth="1"/>
    <col min="16" max="16" width="11.28125" style="5" customWidth="1"/>
    <col min="17" max="17" width="13.8515625" style="5" customWidth="1"/>
    <col min="18" max="18" width="12.140625" style="5" customWidth="1"/>
    <col min="19" max="16384" width="9.140625" style="5" customWidth="1"/>
  </cols>
  <sheetData>
    <row r="1" spans="1:17" s="2" customFormat="1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9.25" customHeight="1">
      <c r="A2" s="1" t="s">
        <v>52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3.2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7"/>
      <c r="Q3" s="7"/>
    </row>
    <row r="4" s="4" customFormat="1" ht="21"/>
    <row r="5" spans="1:18" ht="36.75" customHeight="1">
      <c r="A5" s="120" t="s">
        <v>5</v>
      </c>
      <c r="B5" s="120" t="s">
        <v>34</v>
      </c>
      <c r="C5" s="22" t="s">
        <v>0</v>
      </c>
      <c r="D5" s="23"/>
      <c r="E5" s="126" t="s">
        <v>23</v>
      </c>
      <c r="F5" s="126"/>
      <c r="G5" s="144" t="s">
        <v>21</v>
      </c>
      <c r="H5" s="144"/>
      <c r="I5" s="144"/>
      <c r="J5" s="144"/>
      <c r="K5" s="144"/>
      <c r="L5" s="144"/>
      <c r="M5" s="144"/>
      <c r="N5" s="144"/>
      <c r="O5" s="144"/>
      <c r="P5" s="145" t="s">
        <v>26</v>
      </c>
      <c r="Q5" s="145"/>
      <c r="R5" s="120" t="s">
        <v>3</v>
      </c>
    </row>
    <row r="6" spans="1:18" ht="78.75">
      <c r="A6" s="121"/>
      <c r="B6" s="121"/>
      <c r="C6" s="13" t="s">
        <v>6</v>
      </c>
      <c r="D6" s="14" t="s">
        <v>15</v>
      </c>
      <c r="E6" s="13" t="s">
        <v>28</v>
      </c>
      <c r="F6" s="14" t="s">
        <v>25</v>
      </c>
      <c r="G6" s="14" t="s">
        <v>9</v>
      </c>
      <c r="H6" s="14" t="s">
        <v>4</v>
      </c>
      <c r="I6" s="14" t="s">
        <v>65</v>
      </c>
      <c r="J6" s="14" t="s">
        <v>7</v>
      </c>
      <c r="K6" s="13" t="s">
        <v>32</v>
      </c>
      <c r="L6" s="13" t="s">
        <v>33</v>
      </c>
      <c r="M6" s="13" t="s">
        <v>66</v>
      </c>
      <c r="N6" s="13" t="s">
        <v>13</v>
      </c>
      <c r="O6" s="9" t="s">
        <v>10</v>
      </c>
      <c r="P6" s="6" t="s">
        <v>27</v>
      </c>
      <c r="Q6" s="9" t="s">
        <v>29</v>
      </c>
      <c r="R6" s="121"/>
    </row>
    <row r="7" spans="1:18" ht="24.75" customHeight="1">
      <c r="A7" s="50" t="s">
        <v>20</v>
      </c>
      <c r="B7" s="41"/>
      <c r="C7" s="42"/>
      <c r="D7" s="43"/>
      <c r="E7" s="42"/>
      <c r="F7" s="43"/>
      <c r="G7" s="43"/>
      <c r="H7" s="42"/>
      <c r="I7" s="42"/>
      <c r="J7" s="42"/>
      <c r="K7" s="42"/>
      <c r="L7" s="42"/>
      <c r="M7" s="42"/>
      <c r="N7" s="42"/>
      <c r="O7" s="44"/>
      <c r="P7" s="42"/>
      <c r="Q7" s="43"/>
      <c r="R7" s="45"/>
    </row>
    <row r="8" spans="1:18" ht="18.75">
      <c r="A8" s="143" t="s">
        <v>50</v>
      </c>
      <c r="B8" s="138">
        <f>SUM(B10,B15,B20)</f>
        <v>0</v>
      </c>
      <c r="C8" s="142"/>
      <c r="D8" s="142">
        <f>SUM(D10,D15,D20)</f>
        <v>0</v>
      </c>
      <c r="E8" s="142"/>
      <c r="F8" s="138">
        <f>SUM(F10,F15,F20)</f>
        <v>0</v>
      </c>
      <c r="G8" s="139" t="s">
        <v>35</v>
      </c>
      <c r="H8" s="140"/>
      <c r="I8" s="140"/>
      <c r="J8" s="141"/>
      <c r="K8" s="37">
        <v>1000</v>
      </c>
      <c r="L8" s="37">
        <v>2000</v>
      </c>
      <c r="M8" s="37"/>
      <c r="N8" s="37">
        <v>2000</v>
      </c>
      <c r="O8" s="138">
        <f>SUM(O10,O15,O20)</f>
        <v>0</v>
      </c>
      <c r="P8" s="142"/>
      <c r="Q8" s="138">
        <f>SUM(Q10,Q15,Q20)</f>
        <v>0</v>
      </c>
      <c r="R8" s="138">
        <f>SUM(R10,R15,R20)</f>
        <v>0</v>
      </c>
    </row>
    <row r="9" spans="1:18" ht="33" customHeight="1">
      <c r="A9" s="136"/>
      <c r="B9" s="130"/>
      <c r="C9" s="134"/>
      <c r="D9" s="134"/>
      <c r="E9" s="134"/>
      <c r="F9" s="130"/>
      <c r="G9" s="35">
        <f aca="true" t="shared" si="0" ref="G9:N9">SUM(G10,G15,G20)</f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5">
        <f t="shared" si="0"/>
        <v>0</v>
      </c>
      <c r="M9" s="106">
        <f t="shared" si="0"/>
        <v>0</v>
      </c>
      <c r="N9" s="35">
        <f t="shared" si="0"/>
        <v>0</v>
      </c>
      <c r="O9" s="130"/>
      <c r="P9" s="134"/>
      <c r="Q9" s="130"/>
      <c r="R9" s="130"/>
    </row>
    <row r="10" spans="1:21" ht="24.75" customHeight="1">
      <c r="A10" s="30" t="s">
        <v>31</v>
      </c>
      <c r="B10" s="24">
        <f>SUM(B11:B14)</f>
        <v>0</v>
      </c>
      <c r="C10" s="104"/>
      <c r="D10" s="104">
        <f>SUM(D11:D14)</f>
        <v>0</v>
      </c>
      <c r="E10" s="104"/>
      <c r="F10" s="24">
        <f>SUM(F11:F13)</f>
        <v>0</v>
      </c>
      <c r="G10" s="24">
        <f aca="true" t="shared" si="1" ref="G10:N10">SUM(G11:G13)</f>
        <v>0</v>
      </c>
      <c r="H10" s="24">
        <f t="shared" si="1"/>
        <v>0</v>
      </c>
      <c r="I10" s="24">
        <f>SUM(I11:I13)</f>
        <v>0</v>
      </c>
      <c r="J10" s="24">
        <f t="shared" si="1"/>
        <v>0</v>
      </c>
      <c r="K10" s="24">
        <f t="shared" si="1"/>
        <v>0</v>
      </c>
      <c r="L10" s="24">
        <f t="shared" si="1"/>
        <v>0</v>
      </c>
      <c r="M10" s="104">
        <f>SUM(M11:M13)</f>
        <v>0</v>
      </c>
      <c r="N10" s="24">
        <f t="shared" si="1"/>
        <v>0</v>
      </c>
      <c r="O10" s="24">
        <f>SUM(O11:O13)</f>
        <v>0</v>
      </c>
      <c r="P10" s="104"/>
      <c r="Q10" s="24">
        <f>SUM(Q11:Q13)</f>
        <v>0</v>
      </c>
      <c r="R10" s="24">
        <f>SUM(R11:R14)</f>
        <v>0</v>
      </c>
      <c r="U10" s="31"/>
    </row>
    <row r="11" spans="1:18" ht="24.75" customHeight="1">
      <c r="A11" s="36" t="s">
        <v>1</v>
      </c>
      <c r="B11" s="36"/>
      <c r="C11" s="103">
        <v>12000</v>
      </c>
      <c r="D11" s="105">
        <f>C11*B11</f>
        <v>0</v>
      </c>
      <c r="E11" s="103">
        <v>2000</v>
      </c>
      <c r="F11" s="33">
        <f>E11*B11</f>
        <v>0</v>
      </c>
      <c r="G11" s="34"/>
      <c r="H11" s="27"/>
      <c r="I11" s="27"/>
      <c r="J11" s="27"/>
      <c r="K11" s="32">
        <f>$K$8*G11*B11</f>
        <v>0</v>
      </c>
      <c r="L11" s="32">
        <f>$L$8*H11*B11</f>
        <v>0</v>
      </c>
      <c r="M11" s="103"/>
      <c r="N11" s="32">
        <f>$N$8*J11*B11</f>
        <v>0</v>
      </c>
      <c r="O11" s="24">
        <f>SUM(K11:N11)</f>
        <v>0</v>
      </c>
      <c r="P11" s="103">
        <v>10000</v>
      </c>
      <c r="Q11" s="33">
        <f>P11*B11</f>
        <v>0</v>
      </c>
      <c r="R11" s="24">
        <f>SUM(D11,F11,O11,Q11)</f>
        <v>0</v>
      </c>
    </row>
    <row r="12" spans="1:18" ht="24.75" customHeight="1">
      <c r="A12" s="36" t="s">
        <v>2</v>
      </c>
      <c r="B12" s="36"/>
      <c r="C12" s="103">
        <v>12000</v>
      </c>
      <c r="D12" s="105">
        <f>C12*B12</f>
        <v>0</v>
      </c>
      <c r="E12" s="103">
        <v>2000</v>
      </c>
      <c r="F12" s="33">
        <f>E12*B12</f>
        <v>0</v>
      </c>
      <c r="G12" s="34"/>
      <c r="H12" s="27"/>
      <c r="I12" s="27"/>
      <c r="J12" s="27"/>
      <c r="K12" s="32">
        <f>$K$8*G12*B12</f>
        <v>0</v>
      </c>
      <c r="L12" s="32">
        <f>$L$8*H12*B12</f>
        <v>0</v>
      </c>
      <c r="M12" s="103"/>
      <c r="N12" s="32">
        <f>$N$8*J12*B12</f>
        <v>0</v>
      </c>
      <c r="O12" s="24">
        <f>SUM(K12:N12)</f>
        <v>0</v>
      </c>
      <c r="P12" s="103">
        <v>10000</v>
      </c>
      <c r="Q12" s="33">
        <f>P12*B12</f>
        <v>0</v>
      </c>
      <c r="R12" s="24">
        <f>SUM(D12,F12,O12,Q12)</f>
        <v>0</v>
      </c>
    </row>
    <row r="13" spans="1:18" ht="24.75" customHeight="1">
      <c r="A13" s="36" t="s">
        <v>11</v>
      </c>
      <c r="B13" s="36"/>
      <c r="C13" s="103">
        <v>12000</v>
      </c>
      <c r="D13" s="105">
        <f>C13*B13</f>
        <v>0</v>
      </c>
      <c r="E13" s="103">
        <v>2000</v>
      </c>
      <c r="F13" s="33">
        <f>E13*B13</f>
        <v>0</v>
      </c>
      <c r="G13" s="34"/>
      <c r="H13" s="27"/>
      <c r="I13" s="27"/>
      <c r="J13" s="27"/>
      <c r="K13" s="32">
        <f>$K$8*G13*B13</f>
        <v>0</v>
      </c>
      <c r="L13" s="32">
        <f>$L$8*H13*B13</f>
        <v>0</v>
      </c>
      <c r="M13" s="103"/>
      <c r="N13" s="32">
        <f>$N$8*J13*B13</f>
        <v>0</v>
      </c>
      <c r="O13" s="24">
        <f>SUM(K13:N13)</f>
        <v>0</v>
      </c>
      <c r="P13" s="103">
        <v>10000</v>
      </c>
      <c r="Q13" s="33">
        <f>P13*B13</f>
        <v>0</v>
      </c>
      <c r="R13" s="24">
        <f>SUM(D13,F13,O13,Q13)</f>
        <v>0</v>
      </c>
    </row>
    <row r="14" spans="1:18" ht="84">
      <c r="A14" s="110" t="s">
        <v>78</v>
      </c>
      <c r="B14" s="82"/>
      <c r="C14" s="107">
        <v>5000</v>
      </c>
      <c r="D14" s="108">
        <f>C14*B14</f>
        <v>0</v>
      </c>
      <c r="E14" s="87"/>
      <c r="F14" s="88"/>
      <c r="G14" s="109"/>
      <c r="H14" s="89"/>
      <c r="I14" s="89"/>
      <c r="J14" s="89"/>
      <c r="K14" s="87"/>
      <c r="L14" s="87"/>
      <c r="M14" s="87"/>
      <c r="N14" s="87"/>
      <c r="O14" s="90"/>
      <c r="P14" s="87"/>
      <c r="Q14" s="88"/>
      <c r="R14" s="86">
        <f>SUM(D14,F14,O14,Q14)</f>
        <v>0</v>
      </c>
    </row>
    <row r="15" spans="1:18" ht="24.75" customHeight="1">
      <c r="A15" s="30" t="s">
        <v>31</v>
      </c>
      <c r="B15" s="19">
        <f>SUM(B16:B19)</f>
        <v>0</v>
      </c>
      <c r="C15" s="101"/>
      <c r="D15" s="101">
        <f>SUM(D16:D19)</f>
        <v>0</v>
      </c>
      <c r="E15" s="101"/>
      <c r="F15" s="19">
        <f>SUM(F16:F18)</f>
        <v>0</v>
      </c>
      <c r="G15" s="19">
        <f aca="true" t="shared" si="2" ref="G15:N15">SUM(G16:G18)</f>
        <v>0</v>
      </c>
      <c r="H15" s="19">
        <f t="shared" si="2"/>
        <v>0</v>
      </c>
      <c r="I15" s="19">
        <f>SUM(I16:I18)</f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01">
        <f>SUM(M16:M18)</f>
        <v>0</v>
      </c>
      <c r="N15" s="19">
        <f t="shared" si="2"/>
        <v>0</v>
      </c>
      <c r="O15" s="19">
        <f>SUM(O16:O18)</f>
        <v>0</v>
      </c>
      <c r="P15" s="101"/>
      <c r="Q15" s="19">
        <f>SUM(Q16:Q18)</f>
        <v>0</v>
      </c>
      <c r="R15" s="19">
        <f>SUM(R16:R19)</f>
        <v>0</v>
      </c>
    </row>
    <row r="16" spans="1:18" ht="24.75" customHeight="1">
      <c r="A16" s="36" t="s">
        <v>1</v>
      </c>
      <c r="B16" s="36"/>
      <c r="C16" s="103">
        <v>12000</v>
      </c>
      <c r="D16" s="105">
        <f>C16*B16</f>
        <v>0</v>
      </c>
      <c r="E16" s="103">
        <v>2000</v>
      </c>
      <c r="F16" s="33">
        <f>E16*B16</f>
        <v>0</v>
      </c>
      <c r="G16" s="34"/>
      <c r="H16" s="27"/>
      <c r="I16" s="27"/>
      <c r="J16" s="27"/>
      <c r="K16" s="32">
        <f>$K$8*G16*B16</f>
        <v>0</v>
      </c>
      <c r="L16" s="32">
        <f>$L$8*H16*B16</f>
        <v>0</v>
      </c>
      <c r="M16" s="103"/>
      <c r="N16" s="32">
        <f>$N$8*J16*B16</f>
        <v>0</v>
      </c>
      <c r="O16" s="24">
        <f>SUM(K16:N16)</f>
        <v>0</v>
      </c>
      <c r="P16" s="103">
        <v>10000</v>
      </c>
      <c r="Q16" s="33">
        <f>P16*B16</f>
        <v>0</v>
      </c>
      <c r="R16" s="24">
        <f>SUM(D16,F16,O16,Q16)</f>
        <v>0</v>
      </c>
    </row>
    <row r="17" spans="1:18" ht="24.75" customHeight="1">
      <c r="A17" s="36" t="s">
        <v>2</v>
      </c>
      <c r="B17" s="36"/>
      <c r="C17" s="103">
        <v>12000</v>
      </c>
      <c r="D17" s="105">
        <f>C17*B17</f>
        <v>0</v>
      </c>
      <c r="E17" s="103">
        <v>2000</v>
      </c>
      <c r="F17" s="33">
        <f>E17*B17</f>
        <v>0</v>
      </c>
      <c r="G17" s="34"/>
      <c r="H17" s="27"/>
      <c r="I17" s="27"/>
      <c r="J17" s="27"/>
      <c r="K17" s="32">
        <f>$K$8*G17*B17</f>
        <v>0</v>
      </c>
      <c r="L17" s="32">
        <f>$L$8*H17*B17</f>
        <v>0</v>
      </c>
      <c r="M17" s="103"/>
      <c r="N17" s="32">
        <f>$N$8*J17*B17</f>
        <v>0</v>
      </c>
      <c r="O17" s="24">
        <f>SUM(K17:N17)</f>
        <v>0</v>
      </c>
      <c r="P17" s="103">
        <v>10000</v>
      </c>
      <c r="Q17" s="33">
        <f>P17*B17</f>
        <v>0</v>
      </c>
      <c r="R17" s="24">
        <f>SUM(D17,F17,O17,Q17)</f>
        <v>0</v>
      </c>
    </row>
    <row r="18" spans="1:18" ht="24.75" customHeight="1">
      <c r="A18" s="36" t="s">
        <v>11</v>
      </c>
      <c r="B18" s="36"/>
      <c r="C18" s="103">
        <v>12000</v>
      </c>
      <c r="D18" s="105">
        <f>C18*B18</f>
        <v>0</v>
      </c>
      <c r="E18" s="103">
        <v>2000</v>
      </c>
      <c r="F18" s="33">
        <f>E18*B18</f>
        <v>0</v>
      </c>
      <c r="G18" s="34"/>
      <c r="H18" s="27"/>
      <c r="I18" s="27"/>
      <c r="J18" s="27"/>
      <c r="K18" s="32">
        <f>$K$8*G18*B18</f>
        <v>0</v>
      </c>
      <c r="L18" s="32">
        <f>$L$8*H18*B18</f>
        <v>0</v>
      </c>
      <c r="M18" s="103"/>
      <c r="N18" s="32">
        <f>$N$8*J18*B18</f>
        <v>0</v>
      </c>
      <c r="O18" s="24">
        <f>SUM(K18:N18)</f>
        <v>0</v>
      </c>
      <c r="P18" s="103">
        <v>10000</v>
      </c>
      <c r="Q18" s="33">
        <f>P18*B18</f>
        <v>0</v>
      </c>
      <c r="R18" s="24">
        <f>SUM(D18,F18,O18,Q18)</f>
        <v>0</v>
      </c>
    </row>
    <row r="19" spans="1:18" ht="84">
      <c r="A19" s="110" t="s">
        <v>78</v>
      </c>
      <c r="B19" s="82"/>
      <c r="C19" s="107">
        <v>5000</v>
      </c>
      <c r="D19" s="108">
        <f>C19*B19</f>
        <v>0</v>
      </c>
      <c r="E19" s="87"/>
      <c r="F19" s="88"/>
      <c r="G19" s="109"/>
      <c r="H19" s="89"/>
      <c r="I19" s="89"/>
      <c r="J19" s="89"/>
      <c r="K19" s="87"/>
      <c r="L19" s="87"/>
      <c r="M19" s="87"/>
      <c r="N19" s="87"/>
      <c r="O19" s="90"/>
      <c r="P19" s="87"/>
      <c r="Q19" s="88"/>
      <c r="R19" s="86">
        <f>SUM(D19,F19,O19,Q19)</f>
        <v>0</v>
      </c>
    </row>
    <row r="20" spans="1:18" ht="24.75" customHeight="1">
      <c r="A20" s="30" t="s">
        <v>31</v>
      </c>
      <c r="B20" s="24">
        <f>SUM(B21:B24)</f>
        <v>0</v>
      </c>
      <c r="C20" s="104"/>
      <c r="D20" s="104">
        <f>SUM(D21:D24)</f>
        <v>0</v>
      </c>
      <c r="E20" s="104"/>
      <c r="F20" s="24">
        <f>SUM(F21:F23)</f>
        <v>0</v>
      </c>
      <c r="G20" s="24">
        <f aca="true" t="shared" si="3" ref="G20:N20">SUM(G21:G23)</f>
        <v>0</v>
      </c>
      <c r="H20" s="24">
        <f t="shared" si="3"/>
        <v>0</v>
      </c>
      <c r="I20" s="24">
        <f>SUM(I21:I23)</f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104">
        <f>SUM(M21:M23)</f>
        <v>0</v>
      </c>
      <c r="N20" s="24">
        <f t="shared" si="3"/>
        <v>0</v>
      </c>
      <c r="O20" s="24">
        <f>SUM(O21:O23)</f>
        <v>0</v>
      </c>
      <c r="P20" s="104"/>
      <c r="Q20" s="24">
        <f>SUM(Q21:Q23)</f>
        <v>0</v>
      </c>
      <c r="R20" s="24">
        <f>SUM(R21:R24)</f>
        <v>0</v>
      </c>
    </row>
    <row r="21" spans="1:18" ht="24.75" customHeight="1">
      <c r="A21" s="36" t="s">
        <v>1</v>
      </c>
      <c r="B21" s="36"/>
      <c r="C21" s="103">
        <v>12000</v>
      </c>
      <c r="D21" s="105">
        <f>C21*B21</f>
        <v>0</v>
      </c>
      <c r="E21" s="103">
        <v>2000</v>
      </c>
      <c r="F21" s="33">
        <f>E21*B21</f>
        <v>0</v>
      </c>
      <c r="G21" s="34"/>
      <c r="H21" s="27"/>
      <c r="I21" s="27"/>
      <c r="J21" s="27"/>
      <c r="K21" s="32">
        <f>$K$8*G21*B21</f>
        <v>0</v>
      </c>
      <c r="L21" s="32">
        <f>$L$8*H21*B21</f>
        <v>0</v>
      </c>
      <c r="M21" s="103"/>
      <c r="N21" s="32">
        <f>$N$8*J21*B21</f>
        <v>0</v>
      </c>
      <c r="O21" s="24">
        <f>SUM(K21:N21)</f>
        <v>0</v>
      </c>
      <c r="P21" s="103">
        <v>10000</v>
      </c>
      <c r="Q21" s="33">
        <f>P21*B21</f>
        <v>0</v>
      </c>
      <c r="R21" s="24">
        <f>SUM(D21,F21,O21,Q21)</f>
        <v>0</v>
      </c>
    </row>
    <row r="22" spans="1:18" ht="24.75" customHeight="1">
      <c r="A22" s="36" t="s">
        <v>2</v>
      </c>
      <c r="B22" s="36"/>
      <c r="C22" s="103">
        <v>12000</v>
      </c>
      <c r="D22" s="105">
        <f>C22*B22</f>
        <v>0</v>
      </c>
      <c r="E22" s="103">
        <v>2000</v>
      </c>
      <c r="F22" s="33">
        <f>E22*B22</f>
        <v>0</v>
      </c>
      <c r="G22" s="34"/>
      <c r="H22" s="27"/>
      <c r="I22" s="27"/>
      <c r="J22" s="27"/>
      <c r="K22" s="32">
        <f>$K$8*G22*B22</f>
        <v>0</v>
      </c>
      <c r="L22" s="32">
        <f>$L$8*H22*B22</f>
        <v>0</v>
      </c>
      <c r="M22" s="103"/>
      <c r="N22" s="32">
        <f>$N$8*J22*B22</f>
        <v>0</v>
      </c>
      <c r="O22" s="24">
        <f>SUM(K22:N22)</f>
        <v>0</v>
      </c>
      <c r="P22" s="103">
        <v>10000</v>
      </c>
      <c r="Q22" s="33">
        <f>P22*B22</f>
        <v>0</v>
      </c>
      <c r="R22" s="24">
        <f>SUM(D22,F22,O22,Q22)</f>
        <v>0</v>
      </c>
    </row>
    <row r="23" spans="1:18" ht="24.75" customHeight="1">
      <c r="A23" s="27" t="s">
        <v>11</v>
      </c>
      <c r="B23" s="36"/>
      <c r="C23" s="103">
        <v>12000</v>
      </c>
      <c r="D23" s="105">
        <f>C23*B23</f>
        <v>0</v>
      </c>
      <c r="E23" s="103">
        <v>2000</v>
      </c>
      <c r="F23" s="33">
        <f>E23*B23</f>
        <v>0</v>
      </c>
      <c r="G23" s="34"/>
      <c r="H23" s="27"/>
      <c r="I23" s="27"/>
      <c r="J23" s="27"/>
      <c r="K23" s="32">
        <f>$K$8*G23*B23</f>
        <v>0</v>
      </c>
      <c r="L23" s="32">
        <f>$L$8*H23*B23</f>
        <v>0</v>
      </c>
      <c r="M23" s="103"/>
      <c r="N23" s="32">
        <f>$N$8*J23*B23</f>
        <v>0</v>
      </c>
      <c r="O23" s="24">
        <f>SUM(K23:N23)</f>
        <v>0</v>
      </c>
      <c r="P23" s="103">
        <v>10000</v>
      </c>
      <c r="Q23" s="33">
        <f>P23*B23</f>
        <v>0</v>
      </c>
      <c r="R23" s="24">
        <f>SUM(D23,F23,O23,Q23)</f>
        <v>0</v>
      </c>
    </row>
    <row r="24" spans="1:18" ht="84">
      <c r="A24" s="110" t="s">
        <v>78</v>
      </c>
      <c r="B24" s="82"/>
      <c r="C24" s="107">
        <v>5000</v>
      </c>
      <c r="D24" s="108">
        <f>C24*B24</f>
        <v>0</v>
      </c>
      <c r="E24" s="87"/>
      <c r="F24" s="88"/>
      <c r="G24" s="109"/>
      <c r="H24" s="89"/>
      <c r="I24" s="89"/>
      <c r="J24" s="89"/>
      <c r="K24" s="87"/>
      <c r="L24" s="87"/>
      <c r="M24" s="87"/>
      <c r="N24" s="87"/>
      <c r="O24" s="90"/>
      <c r="P24" s="87"/>
      <c r="Q24" s="88"/>
      <c r="R24" s="86">
        <f>SUM(D24,F24,O24,Q24)</f>
        <v>0</v>
      </c>
    </row>
    <row r="25" spans="1:18" ht="18.75">
      <c r="A25" s="135" t="s">
        <v>38</v>
      </c>
      <c r="B25" s="132">
        <f>SUM(B27,B32,B37)</f>
        <v>0</v>
      </c>
      <c r="C25" s="133"/>
      <c r="D25" s="137">
        <f>SUM(D27,D32,D37)</f>
        <v>0</v>
      </c>
      <c r="E25" s="133"/>
      <c r="F25" s="132">
        <f>SUM(F27,F32,F37)</f>
        <v>0</v>
      </c>
      <c r="G25" s="131" t="s">
        <v>35</v>
      </c>
      <c r="H25" s="131"/>
      <c r="I25" s="131"/>
      <c r="J25" s="131"/>
      <c r="K25" s="37">
        <v>2000</v>
      </c>
      <c r="L25" s="37"/>
      <c r="M25" s="37">
        <v>2500</v>
      </c>
      <c r="N25" s="37">
        <v>2500</v>
      </c>
      <c r="O25" s="132">
        <f>SUM(O27,O32,O37)</f>
        <v>0</v>
      </c>
      <c r="P25" s="133"/>
      <c r="Q25" s="132">
        <f>SUM(Q27,Q32,Q37)</f>
        <v>0</v>
      </c>
      <c r="R25" s="129">
        <f>SUM(R27,R32,R37)</f>
        <v>0</v>
      </c>
    </row>
    <row r="26" spans="1:18" ht="33" customHeight="1">
      <c r="A26" s="136"/>
      <c r="B26" s="130"/>
      <c r="C26" s="134"/>
      <c r="D26" s="134"/>
      <c r="E26" s="134"/>
      <c r="F26" s="130"/>
      <c r="G26" s="35">
        <f aca="true" t="shared" si="4" ref="G26:N26">SUM(G27,G32,G37)</f>
        <v>0</v>
      </c>
      <c r="H26" s="35">
        <f t="shared" si="4"/>
        <v>0</v>
      </c>
      <c r="I26" s="35">
        <f t="shared" si="4"/>
        <v>0</v>
      </c>
      <c r="J26" s="35">
        <f t="shared" si="4"/>
        <v>0</v>
      </c>
      <c r="K26" s="35">
        <f t="shared" si="4"/>
        <v>0</v>
      </c>
      <c r="L26" s="106">
        <f t="shared" si="4"/>
        <v>0</v>
      </c>
      <c r="M26" s="35">
        <f t="shared" si="4"/>
        <v>0</v>
      </c>
      <c r="N26" s="35">
        <f t="shared" si="4"/>
        <v>0</v>
      </c>
      <c r="O26" s="130"/>
      <c r="P26" s="134"/>
      <c r="Q26" s="130"/>
      <c r="R26" s="130"/>
    </row>
    <row r="27" spans="1:21" ht="24.75" customHeight="1">
      <c r="A27" s="30" t="s">
        <v>31</v>
      </c>
      <c r="B27" s="24">
        <f>SUM(B28:B31)</f>
        <v>0</v>
      </c>
      <c r="C27" s="104"/>
      <c r="D27" s="24">
        <f>SUM(D28:D31)</f>
        <v>0</v>
      </c>
      <c r="E27" s="104"/>
      <c r="F27" s="24">
        <f>SUM(F28:F30)</f>
        <v>0</v>
      </c>
      <c r="G27" s="24">
        <f aca="true" t="shared" si="5" ref="G27:N27">SUM(G28:G30)</f>
        <v>0</v>
      </c>
      <c r="H27" s="24">
        <f t="shared" si="5"/>
        <v>0</v>
      </c>
      <c r="I27" s="24">
        <f>SUM(I28:I30)</f>
        <v>0</v>
      </c>
      <c r="J27" s="24">
        <f t="shared" si="5"/>
        <v>0</v>
      </c>
      <c r="K27" s="24">
        <f t="shared" si="5"/>
        <v>0</v>
      </c>
      <c r="L27" s="104">
        <f t="shared" si="5"/>
        <v>0</v>
      </c>
      <c r="M27" s="24">
        <f>SUM(M28:M30)</f>
        <v>0</v>
      </c>
      <c r="N27" s="24">
        <f t="shared" si="5"/>
        <v>0</v>
      </c>
      <c r="O27" s="24">
        <f>SUM(O28:O30)</f>
        <v>0</v>
      </c>
      <c r="P27" s="104"/>
      <c r="Q27" s="24">
        <f>SUM(Q28:Q30)</f>
        <v>0</v>
      </c>
      <c r="R27" s="24">
        <f>SUM(R28:R31)</f>
        <v>0</v>
      </c>
      <c r="U27" s="31"/>
    </row>
    <row r="28" spans="1:18" ht="24.75" customHeight="1">
      <c r="A28" s="36" t="s">
        <v>1</v>
      </c>
      <c r="B28" s="36"/>
      <c r="C28" s="103">
        <v>14000</v>
      </c>
      <c r="D28" s="105">
        <f>C28*B28</f>
        <v>0</v>
      </c>
      <c r="E28" s="103">
        <v>2000</v>
      </c>
      <c r="F28" s="33">
        <f>E28*B28</f>
        <v>0</v>
      </c>
      <c r="G28" s="34"/>
      <c r="H28" s="27"/>
      <c r="I28" s="27"/>
      <c r="J28" s="27"/>
      <c r="K28" s="32">
        <f>$K$25*G28*B28</f>
        <v>0</v>
      </c>
      <c r="L28" s="103">
        <f>$L$25*H28*B28</f>
        <v>0</v>
      </c>
      <c r="M28" s="32">
        <f>$M$25*I28*B28</f>
        <v>0</v>
      </c>
      <c r="N28" s="32">
        <f>$N$25*J28*B28</f>
        <v>0</v>
      </c>
      <c r="O28" s="24">
        <f>SUM(K28:N28)</f>
        <v>0</v>
      </c>
      <c r="P28" s="103">
        <v>3000</v>
      </c>
      <c r="Q28" s="33">
        <f>P28*B28</f>
        <v>0</v>
      </c>
      <c r="R28" s="24">
        <f>SUM(D28,F28,O28,Q28)</f>
        <v>0</v>
      </c>
    </row>
    <row r="29" spans="1:18" ht="24.75" customHeight="1">
      <c r="A29" s="36" t="s">
        <v>2</v>
      </c>
      <c r="B29" s="36"/>
      <c r="C29" s="103">
        <v>14000</v>
      </c>
      <c r="D29" s="105">
        <f>C29*B29</f>
        <v>0</v>
      </c>
      <c r="E29" s="103">
        <v>2000</v>
      </c>
      <c r="F29" s="33">
        <f>E29*B29</f>
        <v>0</v>
      </c>
      <c r="G29" s="34"/>
      <c r="H29" s="27"/>
      <c r="I29" s="27"/>
      <c r="J29" s="27"/>
      <c r="K29" s="32">
        <f>$K$25*G29*B29</f>
        <v>0</v>
      </c>
      <c r="L29" s="103">
        <f aca="true" t="shared" si="6" ref="L29:L40">$L$25*H29*B29</f>
        <v>0</v>
      </c>
      <c r="M29" s="32">
        <f aca="true" t="shared" si="7" ref="M29:M40">$M$25*I29*B29</f>
        <v>0</v>
      </c>
      <c r="N29" s="32">
        <f>$N$25*J29*B29</f>
        <v>0</v>
      </c>
      <c r="O29" s="24">
        <f>SUM(K29:N29)</f>
        <v>0</v>
      </c>
      <c r="P29" s="103">
        <v>3000</v>
      </c>
      <c r="Q29" s="33">
        <f>P29*B29</f>
        <v>0</v>
      </c>
      <c r="R29" s="24">
        <f>SUM(D29,F29,O29,Q29)</f>
        <v>0</v>
      </c>
    </row>
    <row r="30" spans="1:18" ht="24.75" customHeight="1">
      <c r="A30" s="36" t="s">
        <v>11</v>
      </c>
      <c r="B30" s="36"/>
      <c r="C30" s="103">
        <v>14000</v>
      </c>
      <c r="D30" s="105">
        <f>C30*B30</f>
        <v>0</v>
      </c>
      <c r="E30" s="103">
        <v>2000</v>
      </c>
      <c r="F30" s="33">
        <f>E30*B30</f>
        <v>0</v>
      </c>
      <c r="G30" s="34"/>
      <c r="H30" s="27"/>
      <c r="I30" s="27"/>
      <c r="J30" s="27"/>
      <c r="K30" s="32">
        <f>$K$25*G30*B30</f>
        <v>0</v>
      </c>
      <c r="L30" s="103">
        <f t="shared" si="6"/>
        <v>0</v>
      </c>
      <c r="M30" s="32">
        <f t="shared" si="7"/>
        <v>0</v>
      </c>
      <c r="N30" s="32">
        <f>$N$25*J30*B30</f>
        <v>0</v>
      </c>
      <c r="O30" s="24">
        <f>SUM(K30:N30)</f>
        <v>0</v>
      </c>
      <c r="P30" s="103">
        <v>3000</v>
      </c>
      <c r="Q30" s="33">
        <f>P30*B30</f>
        <v>0</v>
      </c>
      <c r="R30" s="24">
        <f>SUM(D30,F30,O30,Q30)</f>
        <v>0</v>
      </c>
    </row>
    <row r="31" spans="1:18" ht="84">
      <c r="A31" s="110" t="s">
        <v>78</v>
      </c>
      <c r="B31" s="82"/>
      <c r="C31" s="107">
        <v>5000</v>
      </c>
      <c r="D31" s="108">
        <f>C31*B31</f>
        <v>0</v>
      </c>
      <c r="E31" s="87"/>
      <c r="F31" s="88"/>
      <c r="G31" s="109"/>
      <c r="H31" s="89"/>
      <c r="I31" s="89"/>
      <c r="J31" s="89"/>
      <c r="K31" s="87"/>
      <c r="L31" s="87"/>
      <c r="M31" s="87"/>
      <c r="N31" s="87"/>
      <c r="O31" s="90"/>
      <c r="P31" s="87"/>
      <c r="Q31" s="88"/>
      <c r="R31" s="86">
        <f>SUM(D31,F31,O31,Q31)</f>
        <v>0</v>
      </c>
    </row>
    <row r="32" spans="1:18" ht="24.75" customHeight="1">
      <c r="A32" s="30" t="s">
        <v>31</v>
      </c>
      <c r="B32" s="24">
        <f>SUM(B33:B36)</f>
        <v>0</v>
      </c>
      <c r="C32" s="104"/>
      <c r="D32" s="24">
        <f>SUM(D33:D36)</f>
        <v>0</v>
      </c>
      <c r="E32" s="104"/>
      <c r="F32" s="24">
        <f>SUM(F33:F35)</f>
        <v>0</v>
      </c>
      <c r="G32" s="24">
        <f aca="true" t="shared" si="8" ref="G32:N32">SUM(G33:G35)</f>
        <v>0</v>
      </c>
      <c r="H32" s="24">
        <f t="shared" si="8"/>
        <v>0</v>
      </c>
      <c r="I32" s="24">
        <f>SUM(I33:I35)</f>
        <v>0</v>
      </c>
      <c r="J32" s="24">
        <f t="shared" si="8"/>
        <v>0</v>
      </c>
      <c r="K32" s="24">
        <f t="shared" si="8"/>
        <v>0</v>
      </c>
      <c r="L32" s="104">
        <f t="shared" si="8"/>
        <v>0</v>
      </c>
      <c r="M32" s="24">
        <f>SUM(M33:M35)</f>
        <v>0</v>
      </c>
      <c r="N32" s="24">
        <f t="shared" si="8"/>
        <v>0</v>
      </c>
      <c r="O32" s="24">
        <f>SUM(O33:O35)</f>
        <v>0</v>
      </c>
      <c r="P32" s="104"/>
      <c r="Q32" s="24">
        <f>SUM(Q33:Q35)</f>
        <v>0</v>
      </c>
      <c r="R32" s="24">
        <f>SUM(R33:R36)</f>
        <v>0</v>
      </c>
    </row>
    <row r="33" spans="1:18" ht="24.75" customHeight="1">
      <c r="A33" s="36" t="s">
        <v>1</v>
      </c>
      <c r="B33" s="36"/>
      <c r="C33" s="103">
        <v>14000</v>
      </c>
      <c r="D33" s="105">
        <f>C33*B33</f>
        <v>0</v>
      </c>
      <c r="E33" s="103">
        <v>2000</v>
      </c>
      <c r="F33" s="33">
        <f>E33*B33</f>
        <v>0</v>
      </c>
      <c r="G33" s="34"/>
      <c r="H33" s="27"/>
      <c r="I33" s="27"/>
      <c r="J33" s="27"/>
      <c r="K33" s="32">
        <f>$K$25*G33*B33</f>
        <v>0</v>
      </c>
      <c r="L33" s="103">
        <f t="shared" si="6"/>
        <v>0</v>
      </c>
      <c r="M33" s="32">
        <f t="shared" si="7"/>
        <v>0</v>
      </c>
      <c r="N33" s="32">
        <f>$N$25*J33*B33</f>
        <v>0</v>
      </c>
      <c r="O33" s="24">
        <f>SUM(K33:N33)</f>
        <v>0</v>
      </c>
      <c r="P33" s="103">
        <v>3000</v>
      </c>
      <c r="Q33" s="33">
        <f>P33*B33</f>
        <v>0</v>
      </c>
      <c r="R33" s="24">
        <f>SUM(D33,F33,O33,Q33)</f>
        <v>0</v>
      </c>
    </row>
    <row r="34" spans="1:18" ht="24.75" customHeight="1">
      <c r="A34" s="36" t="s">
        <v>2</v>
      </c>
      <c r="B34" s="36"/>
      <c r="C34" s="103">
        <v>14000</v>
      </c>
      <c r="D34" s="105">
        <f>C34*B34</f>
        <v>0</v>
      </c>
      <c r="E34" s="103">
        <v>2000</v>
      </c>
      <c r="F34" s="33">
        <f>E34*B34</f>
        <v>0</v>
      </c>
      <c r="G34" s="34"/>
      <c r="H34" s="27"/>
      <c r="I34" s="27"/>
      <c r="J34" s="27"/>
      <c r="K34" s="32">
        <f>$K$25*G34*B34</f>
        <v>0</v>
      </c>
      <c r="L34" s="103">
        <f t="shared" si="6"/>
        <v>0</v>
      </c>
      <c r="M34" s="32">
        <f t="shared" si="7"/>
        <v>0</v>
      </c>
      <c r="N34" s="32">
        <f>$N$25*J34*B34</f>
        <v>0</v>
      </c>
      <c r="O34" s="24">
        <f>SUM(K34:N34)</f>
        <v>0</v>
      </c>
      <c r="P34" s="103">
        <v>3000</v>
      </c>
      <c r="Q34" s="33">
        <f>P34*B34</f>
        <v>0</v>
      </c>
      <c r="R34" s="24">
        <f>SUM(D34,F34,O34,Q34)</f>
        <v>0</v>
      </c>
    </row>
    <row r="35" spans="1:18" ht="24.75" customHeight="1">
      <c r="A35" s="36" t="s">
        <v>11</v>
      </c>
      <c r="B35" s="36"/>
      <c r="C35" s="103">
        <v>14000</v>
      </c>
      <c r="D35" s="105">
        <f>C35*B35</f>
        <v>0</v>
      </c>
      <c r="E35" s="103">
        <v>2000</v>
      </c>
      <c r="F35" s="33">
        <f>E35*B35</f>
        <v>0</v>
      </c>
      <c r="G35" s="34"/>
      <c r="H35" s="27"/>
      <c r="I35" s="27"/>
      <c r="J35" s="27"/>
      <c r="K35" s="32">
        <f>$K$25*G35*B35</f>
        <v>0</v>
      </c>
      <c r="L35" s="103">
        <f t="shared" si="6"/>
        <v>0</v>
      </c>
      <c r="M35" s="32">
        <f t="shared" si="7"/>
        <v>0</v>
      </c>
      <c r="N35" s="32">
        <f>$N$25*J35*B35</f>
        <v>0</v>
      </c>
      <c r="O35" s="24">
        <f>SUM(K35:N35)</f>
        <v>0</v>
      </c>
      <c r="P35" s="103">
        <v>3000</v>
      </c>
      <c r="Q35" s="33">
        <f>P35*B35</f>
        <v>0</v>
      </c>
      <c r="R35" s="24">
        <f>SUM(D35,F35,O35,Q35)</f>
        <v>0</v>
      </c>
    </row>
    <row r="36" spans="1:18" ht="84">
      <c r="A36" s="110" t="s">
        <v>78</v>
      </c>
      <c r="B36" s="82"/>
      <c r="C36" s="107">
        <v>5000</v>
      </c>
      <c r="D36" s="108">
        <f>C36*B36</f>
        <v>0</v>
      </c>
      <c r="E36" s="87"/>
      <c r="F36" s="88"/>
      <c r="G36" s="109"/>
      <c r="H36" s="89"/>
      <c r="I36" s="89"/>
      <c r="J36" s="89"/>
      <c r="K36" s="87"/>
      <c r="L36" s="87"/>
      <c r="M36" s="87"/>
      <c r="N36" s="87"/>
      <c r="O36" s="90"/>
      <c r="P36" s="87"/>
      <c r="Q36" s="88"/>
      <c r="R36" s="86">
        <f>SUM(D36,F36,O36,Q36)</f>
        <v>0</v>
      </c>
    </row>
    <row r="37" spans="1:18" ht="24.75" customHeight="1">
      <c r="A37" s="30" t="s">
        <v>31</v>
      </c>
      <c r="B37" s="24">
        <f>SUM(B38:B41)</f>
        <v>0</v>
      </c>
      <c r="C37" s="104"/>
      <c r="D37" s="24">
        <f>SUM(D38:D41)</f>
        <v>0</v>
      </c>
      <c r="E37" s="104"/>
      <c r="F37" s="24">
        <f>SUM(F38:F40)</f>
        <v>0</v>
      </c>
      <c r="G37" s="24">
        <f aca="true" t="shared" si="9" ref="G37:N37">SUM(G38:G40)</f>
        <v>0</v>
      </c>
      <c r="H37" s="24">
        <f t="shared" si="9"/>
        <v>0</v>
      </c>
      <c r="I37" s="24">
        <f>SUM(I38:I40)</f>
        <v>0</v>
      </c>
      <c r="J37" s="24">
        <f t="shared" si="9"/>
        <v>0</v>
      </c>
      <c r="K37" s="24">
        <f t="shared" si="9"/>
        <v>0</v>
      </c>
      <c r="L37" s="104">
        <f t="shared" si="9"/>
        <v>0</v>
      </c>
      <c r="M37" s="24">
        <f>SUM(M38:M40)</f>
        <v>0</v>
      </c>
      <c r="N37" s="24">
        <f t="shared" si="9"/>
        <v>0</v>
      </c>
      <c r="O37" s="24">
        <f>SUM(O38:O40)</f>
        <v>0</v>
      </c>
      <c r="P37" s="104"/>
      <c r="Q37" s="24">
        <f>SUM(Q38:Q40)</f>
        <v>0</v>
      </c>
      <c r="R37" s="24">
        <f>SUM(R38:R41)</f>
        <v>0</v>
      </c>
    </row>
    <row r="38" spans="1:18" ht="24.75" customHeight="1">
      <c r="A38" s="36" t="s">
        <v>1</v>
      </c>
      <c r="B38" s="36"/>
      <c r="C38" s="103">
        <v>14000</v>
      </c>
      <c r="D38" s="105">
        <f>C38*B38</f>
        <v>0</v>
      </c>
      <c r="E38" s="103">
        <v>2000</v>
      </c>
      <c r="F38" s="33">
        <f>E38*B38</f>
        <v>0</v>
      </c>
      <c r="G38" s="34"/>
      <c r="H38" s="27"/>
      <c r="I38" s="27"/>
      <c r="J38" s="27"/>
      <c r="K38" s="32">
        <f>$K$25*G38*B38</f>
        <v>0</v>
      </c>
      <c r="L38" s="103">
        <f t="shared" si="6"/>
        <v>0</v>
      </c>
      <c r="M38" s="32">
        <f t="shared" si="7"/>
        <v>0</v>
      </c>
      <c r="N38" s="32">
        <f>$N$25*J38*B38</f>
        <v>0</v>
      </c>
      <c r="O38" s="24">
        <f>SUM(K38:N38)</f>
        <v>0</v>
      </c>
      <c r="P38" s="103">
        <v>3000</v>
      </c>
      <c r="Q38" s="33">
        <f>P38*B38</f>
        <v>0</v>
      </c>
      <c r="R38" s="24">
        <f>SUM(D38,F38,O38,Q38)</f>
        <v>0</v>
      </c>
    </row>
    <row r="39" spans="1:18" ht="24.75" customHeight="1">
      <c r="A39" s="36" t="s">
        <v>2</v>
      </c>
      <c r="B39" s="36"/>
      <c r="C39" s="103">
        <v>14000</v>
      </c>
      <c r="D39" s="105">
        <f>C39*B39</f>
        <v>0</v>
      </c>
      <c r="E39" s="103">
        <v>2000</v>
      </c>
      <c r="F39" s="33">
        <f>E39*B39</f>
        <v>0</v>
      </c>
      <c r="G39" s="34"/>
      <c r="H39" s="27"/>
      <c r="I39" s="27"/>
      <c r="J39" s="27"/>
      <c r="K39" s="32">
        <f>$K$25*G39*B39</f>
        <v>0</v>
      </c>
      <c r="L39" s="103">
        <f t="shared" si="6"/>
        <v>0</v>
      </c>
      <c r="M39" s="32">
        <f t="shared" si="7"/>
        <v>0</v>
      </c>
      <c r="N39" s="32">
        <f>$N$25*J39*B39</f>
        <v>0</v>
      </c>
      <c r="O39" s="24">
        <f>SUM(K39:N39)</f>
        <v>0</v>
      </c>
      <c r="P39" s="103">
        <v>3000</v>
      </c>
      <c r="Q39" s="33">
        <f>P39*B39</f>
        <v>0</v>
      </c>
      <c r="R39" s="24">
        <f>SUM(D39,F39,O39,Q39)</f>
        <v>0</v>
      </c>
    </row>
    <row r="40" spans="1:18" ht="24.75" customHeight="1">
      <c r="A40" s="27" t="s">
        <v>11</v>
      </c>
      <c r="B40" s="36"/>
      <c r="C40" s="103">
        <v>14000</v>
      </c>
      <c r="D40" s="105">
        <f>C40*B40</f>
        <v>0</v>
      </c>
      <c r="E40" s="103">
        <v>2000</v>
      </c>
      <c r="F40" s="33">
        <f>E40*B40</f>
        <v>0</v>
      </c>
      <c r="G40" s="34"/>
      <c r="H40" s="27"/>
      <c r="I40" s="27"/>
      <c r="J40" s="27"/>
      <c r="K40" s="32">
        <f>$K$25*G40*B40</f>
        <v>0</v>
      </c>
      <c r="L40" s="103">
        <f t="shared" si="6"/>
        <v>0</v>
      </c>
      <c r="M40" s="32">
        <f t="shared" si="7"/>
        <v>0</v>
      </c>
      <c r="N40" s="32">
        <f>$N$25*J40*B40</f>
        <v>0</v>
      </c>
      <c r="O40" s="24">
        <f>SUM(K40:N40)</f>
        <v>0</v>
      </c>
      <c r="P40" s="103">
        <v>3000</v>
      </c>
      <c r="Q40" s="33">
        <f>P40*B40</f>
        <v>0</v>
      </c>
      <c r="R40" s="24">
        <f>SUM(D40,F40,O40,Q40)</f>
        <v>0</v>
      </c>
    </row>
    <row r="41" spans="1:18" ht="84">
      <c r="A41" s="110" t="s">
        <v>78</v>
      </c>
      <c r="B41" s="82"/>
      <c r="C41" s="107">
        <v>5000</v>
      </c>
      <c r="D41" s="108">
        <f>C41*B41</f>
        <v>0</v>
      </c>
      <c r="E41" s="87"/>
      <c r="F41" s="88"/>
      <c r="G41" s="109"/>
      <c r="H41" s="89"/>
      <c r="I41" s="89"/>
      <c r="J41" s="89"/>
      <c r="K41" s="87"/>
      <c r="L41" s="87"/>
      <c r="M41" s="87"/>
      <c r="N41" s="87"/>
      <c r="O41" s="90"/>
      <c r="P41" s="87"/>
      <c r="Q41" s="88"/>
      <c r="R41" s="86">
        <f>SUM(D41,F41,O41,Q41)</f>
        <v>0</v>
      </c>
    </row>
    <row r="42" spans="1:18" ht="18.75">
      <c r="A42" s="135" t="s">
        <v>39</v>
      </c>
      <c r="B42" s="132">
        <f>SUM(B44,B49,B54)</f>
        <v>0</v>
      </c>
      <c r="C42" s="133"/>
      <c r="D42" s="137">
        <f>SUM(D44,D49,D54)</f>
        <v>0</v>
      </c>
      <c r="E42" s="133"/>
      <c r="F42" s="132">
        <f>SUM(F44,F49,F54)</f>
        <v>0</v>
      </c>
      <c r="G42" s="131" t="s">
        <v>35</v>
      </c>
      <c r="H42" s="131"/>
      <c r="I42" s="131"/>
      <c r="J42" s="131"/>
      <c r="K42" s="37">
        <v>2000</v>
      </c>
      <c r="L42" s="37"/>
      <c r="M42" s="37">
        <v>2500</v>
      </c>
      <c r="N42" s="37">
        <v>2500</v>
      </c>
      <c r="O42" s="132">
        <f>SUM(O44,O49,O54)</f>
        <v>0</v>
      </c>
      <c r="P42" s="133"/>
      <c r="Q42" s="132">
        <f>SUM(Q44,Q49,Q54)</f>
        <v>0</v>
      </c>
      <c r="R42" s="129">
        <f>SUM(R44,R49,R54)</f>
        <v>0</v>
      </c>
    </row>
    <row r="43" spans="1:18" ht="33" customHeight="1">
      <c r="A43" s="136"/>
      <c r="B43" s="130"/>
      <c r="C43" s="134"/>
      <c r="D43" s="134"/>
      <c r="E43" s="134"/>
      <c r="F43" s="130"/>
      <c r="G43" s="35">
        <f aca="true" t="shared" si="10" ref="G43:N43">SUM(G44,G49,G54)</f>
        <v>0</v>
      </c>
      <c r="H43" s="35">
        <f t="shared" si="10"/>
        <v>0</v>
      </c>
      <c r="I43" s="35">
        <f t="shared" si="10"/>
        <v>0</v>
      </c>
      <c r="J43" s="35">
        <f t="shared" si="10"/>
        <v>0</v>
      </c>
      <c r="K43" s="35">
        <f t="shared" si="10"/>
        <v>0</v>
      </c>
      <c r="L43" s="106">
        <f t="shared" si="10"/>
        <v>0</v>
      </c>
      <c r="M43" s="35">
        <f t="shared" si="10"/>
        <v>0</v>
      </c>
      <c r="N43" s="35">
        <f t="shared" si="10"/>
        <v>0</v>
      </c>
      <c r="O43" s="130"/>
      <c r="P43" s="134"/>
      <c r="Q43" s="130"/>
      <c r="R43" s="130"/>
    </row>
    <row r="44" spans="1:21" ht="24.75" customHeight="1">
      <c r="A44" s="30" t="s">
        <v>31</v>
      </c>
      <c r="B44" s="24">
        <f>SUM(B45:B48)</f>
        <v>0</v>
      </c>
      <c r="C44" s="104"/>
      <c r="D44" s="24">
        <f>SUM(D45:D48)</f>
        <v>0</v>
      </c>
      <c r="E44" s="104"/>
      <c r="F44" s="24">
        <f>SUM(F45:F47)</f>
        <v>0</v>
      </c>
      <c r="G44" s="24">
        <f aca="true" t="shared" si="11" ref="G44:N44">SUM(G45:G47)</f>
        <v>0</v>
      </c>
      <c r="H44" s="24">
        <f t="shared" si="11"/>
        <v>0</v>
      </c>
      <c r="I44" s="24">
        <f>SUM(I45:I47)</f>
        <v>0</v>
      </c>
      <c r="J44" s="24">
        <f t="shared" si="11"/>
        <v>0</v>
      </c>
      <c r="K44" s="24">
        <f t="shared" si="11"/>
        <v>0</v>
      </c>
      <c r="L44" s="104">
        <f t="shared" si="11"/>
        <v>0</v>
      </c>
      <c r="M44" s="24">
        <f>SUM(M45:M47)</f>
        <v>0</v>
      </c>
      <c r="N44" s="24">
        <f t="shared" si="11"/>
        <v>0</v>
      </c>
      <c r="O44" s="24">
        <f>SUM(O45:O47)</f>
        <v>0</v>
      </c>
      <c r="P44" s="104"/>
      <c r="Q44" s="24">
        <f>SUM(Q45:Q47)</f>
        <v>0</v>
      </c>
      <c r="R44" s="24">
        <f>SUM(R45:R48)</f>
        <v>0</v>
      </c>
      <c r="U44" s="31"/>
    </row>
    <row r="45" spans="1:18" ht="24.75" customHeight="1">
      <c r="A45" s="36" t="s">
        <v>1</v>
      </c>
      <c r="B45" s="36"/>
      <c r="C45" s="103">
        <v>23000</v>
      </c>
      <c r="D45" s="105">
        <f>C45*B45</f>
        <v>0</v>
      </c>
      <c r="E45" s="103">
        <v>2000</v>
      </c>
      <c r="F45" s="33">
        <f>E45*B45</f>
        <v>0</v>
      </c>
      <c r="G45" s="34"/>
      <c r="H45" s="27"/>
      <c r="I45" s="27"/>
      <c r="J45" s="27"/>
      <c r="K45" s="32">
        <f>$K$42*G45*B45</f>
        <v>0</v>
      </c>
      <c r="L45" s="103">
        <f>$L$42*H45*B45</f>
        <v>0</v>
      </c>
      <c r="M45" s="32">
        <f>$M$25*I45*B45</f>
        <v>0</v>
      </c>
      <c r="N45" s="32">
        <f>$N$42*J45*B45</f>
        <v>0</v>
      </c>
      <c r="O45" s="24">
        <f>SUM(K45:N45)</f>
        <v>0</v>
      </c>
      <c r="P45" s="103">
        <v>6500</v>
      </c>
      <c r="Q45" s="33">
        <f>P45*B45</f>
        <v>0</v>
      </c>
      <c r="R45" s="24">
        <f>SUM(D45,F45,O45,Q45)</f>
        <v>0</v>
      </c>
    </row>
    <row r="46" spans="1:18" ht="24.75" customHeight="1">
      <c r="A46" s="36" t="s">
        <v>2</v>
      </c>
      <c r="B46" s="36"/>
      <c r="C46" s="103">
        <v>23000</v>
      </c>
      <c r="D46" s="105">
        <f>C46*B46</f>
        <v>0</v>
      </c>
      <c r="E46" s="103">
        <v>2000</v>
      </c>
      <c r="F46" s="33">
        <f>E46*B46</f>
        <v>0</v>
      </c>
      <c r="G46" s="34"/>
      <c r="H46" s="27"/>
      <c r="I46" s="27"/>
      <c r="J46" s="27"/>
      <c r="K46" s="32">
        <f>$K$42*G46*B46</f>
        <v>0</v>
      </c>
      <c r="L46" s="103">
        <f>$L$42*H46*B46</f>
        <v>0</v>
      </c>
      <c r="M46" s="32">
        <f>$M$25*I46*B46</f>
        <v>0</v>
      </c>
      <c r="N46" s="32">
        <f>$N$42*J46*B46</f>
        <v>0</v>
      </c>
      <c r="O46" s="24">
        <f>SUM(K46:N46)</f>
        <v>0</v>
      </c>
      <c r="P46" s="103">
        <v>6500</v>
      </c>
      <c r="Q46" s="33">
        <f>P46*B46</f>
        <v>0</v>
      </c>
      <c r="R46" s="24">
        <f>SUM(D46,F46,O46,Q46)</f>
        <v>0</v>
      </c>
    </row>
    <row r="47" spans="1:18" ht="24.75" customHeight="1">
      <c r="A47" s="36" t="s">
        <v>11</v>
      </c>
      <c r="B47" s="36"/>
      <c r="C47" s="103">
        <v>23000</v>
      </c>
      <c r="D47" s="105">
        <f>C47*B47</f>
        <v>0</v>
      </c>
      <c r="E47" s="103">
        <v>2000</v>
      </c>
      <c r="F47" s="33">
        <f>E47*B47</f>
        <v>0</v>
      </c>
      <c r="G47" s="34"/>
      <c r="H47" s="27"/>
      <c r="I47" s="27"/>
      <c r="J47" s="27"/>
      <c r="K47" s="32">
        <f>$K$42*G47*B47</f>
        <v>0</v>
      </c>
      <c r="L47" s="103">
        <f>$L$42*H47*B47</f>
        <v>0</v>
      </c>
      <c r="M47" s="32">
        <f>$M$25*I47*B47</f>
        <v>0</v>
      </c>
      <c r="N47" s="32">
        <f>$N$42*J47*B47</f>
        <v>0</v>
      </c>
      <c r="O47" s="24">
        <f>SUM(K47:N47)</f>
        <v>0</v>
      </c>
      <c r="P47" s="103">
        <v>6500</v>
      </c>
      <c r="Q47" s="33">
        <f>P47*B47</f>
        <v>0</v>
      </c>
      <c r="R47" s="24">
        <f>SUM(D47,F47,O47,Q47)</f>
        <v>0</v>
      </c>
    </row>
    <row r="48" spans="1:18" ht="84">
      <c r="A48" s="110" t="s">
        <v>78</v>
      </c>
      <c r="B48" s="82"/>
      <c r="C48" s="107">
        <v>5000</v>
      </c>
      <c r="D48" s="108">
        <f>C48*B48</f>
        <v>0</v>
      </c>
      <c r="E48" s="87"/>
      <c r="F48" s="88"/>
      <c r="G48" s="109"/>
      <c r="H48" s="89"/>
      <c r="I48" s="89"/>
      <c r="J48" s="89"/>
      <c r="K48" s="87"/>
      <c r="L48" s="87"/>
      <c r="M48" s="87"/>
      <c r="N48" s="87"/>
      <c r="O48" s="90"/>
      <c r="P48" s="87"/>
      <c r="Q48" s="88"/>
      <c r="R48" s="86">
        <f>SUM(D48,F48,O48,Q48)</f>
        <v>0</v>
      </c>
    </row>
    <row r="49" spans="1:18" ht="24.75" customHeight="1">
      <c r="A49" s="30" t="s">
        <v>31</v>
      </c>
      <c r="B49" s="24">
        <f>SUM(B50:B53)</f>
        <v>0</v>
      </c>
      <c r="C49" s="104"/>
      <c r="D49" s="24">
        <f>SUM(D50:D53)</f>
        <v>0</v>
      </c>
      <c r="E49" s="104"/>
      <c r="F49" s="24">
        <f>SUM(F50:F52)</f>
        <v>0</v>
      </c>
      <c r="G49" s="24">
        <f aca="true" t="shared" si="12" ref="G49:N49">SUM(G50:G52)</f>
        <v>0</v>
      </c>
      <c r="H49" s="24">
        <f t="shared" si="12"/>
        <v>0</v>
      </c>
      <c r="I49" s="24">
        <f>SUM(I50:I52)</f>
        <v>0</v>
      </c>
      <c r="J49" s="24">
        <f t="shared" si="12"/>
        <v>0</v>
      </c>
      <c r="K49" s="24">
        <f t="shared" si="12"/>
        <v>0</v>
      </c>
      <c r="L49" s="104">
        <f t="shared" si="12"/>
        <v>0</v>
      </c>
      <c r="M49" s="24">
        <f>SUM(M50:M52)</f>
        <v>0</v>
      </c>
      <c r="N49" s="24">
        <f t="shared" si="12"/>
        <v>0</v>
      </c>
      <c r="O49" s="24">
        <f>SUM(O50:O52)</f>
        <v>0</v>
      </c>
      <c r="P49" s="104"/>
      <c r="Q49" s="24">
        <f>SUM(Q50:Q52)</f>
        <v>0</v>
      </c>
      <c r="R49" s="24">
        <f>SUM(R50:R53)</f>
        <v>0</v>
      </c>
    </row>
    <row r="50" spans="1:18" ht="24.75" customHeight="1">
      <c r="A50" s="36" t="s">
        <v>1</v>
      </c>
      <c r="B50" s="36"/>
      <c r="C50" s="103">
        <v>23000</v>
      </c>
      <c r="D50" s="105">
        <f>C50*B50</f>
        <v>0</v>
      </c>
      <c r="E50" s="103">
        <v>2000</v>
      </c>
      <c r="F50" s="33">
        <f>E50*B50</f>
        <v>0</v>
      </c>
      <c r="G50" s="34"/>
      <c r="H50" s="27"/>
      <c r="I50" s="27"/>
      <c r="J50" s="27"/>
      <c r="K50" s="32">
        <f>$K$42*G50*B50</f>
        <v>0</v>
      </c>
      <c r="L50" s="103">
        <f>$L$42*H50*B50</f>
        <v>0</v>
      </c>
      <c r="M50" s="32">
        <f>$M$25*I50*B50</f>
        <v>0</v>
      </c>
      <c r="N50" s="32">
        <f>$N$42*J50*B50</f>
        <v>0</v>
      </c>
      <c r="O50" s="24">
        <f>SUM(K50:N50)</f>
        <v>0</v>
      </c>
      <c r="P50" s="103">
        <v>6500</v>
      </c>
      <c r="Q50" s="33">
        <f>P50*B50</f>
        <v>0</v>
      </c>
      <c r="R50" s="24">
        <f>SUM(D50,F50,O50,Q50)</f>
        <v>0</v>
      </c>
    </row>
    <row r="51" spans="1:18" ht="24.75" customHeight="1">
      <c r="A51" s="36" t="s">
        <v>2</v>
      </c>
      <c r="B51" s="36"/>
      <c r="C51" s="103">
        <v>23000</v>
      </c>
      <c r="D51" s="105">
        <f>C51*B51</f>
        <v>0</v>
      </c>
      <c r="E51" s="103">
        <v>2000</v>
      </c>
      <c r="F51" s="33">
        <f>E51*B51</f>
        <v>0</v>
      </c>
      <c r="G51" s="34"/>
      <c r="H51" s="27"/>
      <c r="I51" s="27"/>
      <c r="J51" s="27"/>
      <c r="K51" s="32">
        <f>$K$42*G51*B51</f>
        <v>0</v>
      </c>
      <c r="L51" s="103">
        <f>$L$42*H51*B51</f>
        <v>0</v>
      </c>
      <c r="M51" s="32">
        <f>$M$25*I51*B51</f>
        <v>0</v>
      </c>
      <c r="N51" s="32">
        <f>$N$42*J51*B51</f>
        <v>0</v>
      </c>
      <c r="O51" s="24">
        <f>SUM(K51:N51)</f>
        <v>0</v>
      </c>
      <c r="P51" s="103">
        <v>6500</v>
      </c>
      <c r="Q51" s="33">
        <f>P51*B51</f>
        <v>0</v>
      </c>
      <c r="R51" s="24">
        <f>SUM(D51,F51,O51,Q51)</f>
        <v>0</v>
      </c>
    </row>
    <row r="52" spans="1:18" ht="24.75" customHeight="1">
      <c r="A52" s="36" t="s">
        <v>11</v>
      </c>
      <c r="B52" s="36"/>
      <c r="C52" s="103">
        <v>23000</v>
      </c>
      <c r="D52" s="105">
        <f>C52*B52</f>
        <v>0</v>
      </c>
      <c r="E52" s="103">
        <v>2000</v>
      </c>
      <c r="F52" s="33">
        <f>E52*B52</f>
        <v>0</v>
      </c>
      <c r="G52" s="34"/>
      <c r="H52" s="27"/>
      <c r="I52" s="27"/>
      <c r="J52" s="27"/>
      <c r="K52" s="32">
        <f>$K$42*G52*B52</f>
        <v>0</v>
      </c>
      <c r="L52" s="103">
        <f>$L$42*H52*B52</f>
        <v>0</v>
      </c>
      <c r="M52" s="32">
        <f>$M$25*I52*B52</f>
        <v>0</v>
      </c>
      <c r="N52" s="32">
        <f>$N$42*J52*B52</f>
        <v>0</v>
      </c>
      <c r="O52" s="24">
        <f>SUM(K52:N52)</f>
        <v>0</v>
      </c>
      <c r="P52" s="103">
        <v>6500</v>
      </c>
      <c r="Q52" s="33">
        <f>P52*B52</f>
        <v>0</v>
      </c>
      <c r="R52" s="24">
        <f>SUM(D52,F52,O52,Q52)</f>
        <v>0</v>
      </c>
    </row>
    <row r="53" spans="1:18" ht="84">
      <c r="A53" s="110" t="s">
        <v>78</v>
      </c>
      <c r="B53" s="82"/>
      <c r="C53" s="107">
        <v>5000</v>
      </c>
      <c r="D53" s="108">
        <f>C53*B53</f>
        <v>0</v>
      </c>
      <c r="E53" s="87"/>
      <c r="F53" s="88"/>
      <c r="G53" s="109"/>
      <c r="H53" s="89"/>
      <c r="I53" s="89"/>
      <c r="J53" s="89"/>
      <c r="K53" s="87"/>
      <c r="L53" s="87"/>
      <c r="M53" s="87"/>
      <c r="N53" s="87"/>
      <c r="O53" s="90"/>
      <c r="P53" s="87"/>
      <c r="Q53" s="88"/>
      <c r="R53" s="86">
        <f>SUM(D53,F53,O53,Q53)</f>
        <v>0</v>
      </c>
    </row>
    <row r="54" spans="1:18" ht="24.75" customHeight="1">
      <c r="A54" s="30" t="s">
        <v>31</v>
      </c>
      <c r="B54" s="24">
        <f>SUM(B55:B58)</f>
        <v>0</v>
      </c>
      <c r="C54" s="104"/>
      <c r="D54" s="24">
        <f>SUM(D55:D58)</f>
        <v>0</v>
      </c>
      <c r="E54" s="104"/>
      <c r="F54" s="24">
        <f>SUM(F55:F57)</f>
        <v>0</v>
      </c>
      <c r="G54" s="24">
        <f aca="true" t="shared" si="13" ref="G54:N54">SUM(G55:G57)</f>
        <v>0</v>
      </c>
      <c r="H54" s="24">
        <f t="shared" si="13"/>
        <v>0</v>
      </c>
      <c r="I54" s="24">
        <f>SUM(I55:I57)</f>
        <v>0</v>
      </c>
      <c r="J54" s="24">
        <f t="shared" si="13"/>
        <v>0</v>
      </c>
      <c r="K54" s="24">
        <f t="shared" si="13"/>
        <v>0</v>
      </c>
      <c r="L54" s="104">
        <f t="shared" si="13"/>
        <v>0</v>
      </c>
      <c r="M54" s="24">
        <f>SUM(M55:M57)</f>
        <v>0</v>
      </c>
      <c r="N54" s="24">
        <f t="shared" si="13"/>
        <v>0</v>
      </c>
      <c r="O54" s="24">
        <f>SUM(O55:O57)</f>
        <v>0</v>
      </c>
      <c r="P54" s="104"/>
      <c r="Q54" s="24">
        <f>SUM(Q55:Q57)</f>
        <v>0</v>
      </c>
      <c r="R54" s="24">
        <f>SUM(R55:R58)</f>
        <v>0</v>
      </c>
    </row>
    <row r="55" spans="1:18" ht="24.75" customHeight="1">
      <c r="A55" s="36" t="s">
        <v>1</v>
      </c>
      <c r="B55" s="36"/>
      <c r="C55" s="103">
        <v>23000</v>
      </c>
      <c r="D55" s="105">
        <f>C55*B55</f>
        <v>0</v>
      </c>
      <c r="E55" s="103">
        <v>2000</v>
      </c>
      <c r="F55" s="33">
        <f>E55*B55</f>
        <v>0</v>
      </c>
      <c r="G55" s="34"/>
      <c r="H55" s="27"/>
      <c r="I55" s="27"/>
      <c r="J55" s="27"/>
      <c r="K55" s="32">
        <f>$K$42*G55*B55</f>
        <v>0</v>
      </c>
      <c r="L55" s="103">
        <f>$L$42*H55*B55</f>
        <v>0</v>
      </c>
      <c r="M55" s="32">
        <f>$M$25*I55*B55</f>
        <v>0</v>
      </c>
      <c r="N55" s="32">
        <f>$N$42*J55*B55</f>
        <v>0</v>
      </c>
      <c r="O55" s="24">
        <f>SUM(K55:N55)</f>
        <v>0</v>
      </c>
      <c r="P55" s="103">
        <v>6500</v>
      </c>
      <c r="Q55" s="33">
        <f>P55*B55</f>
        <v>0</v>
      </c>
      <c r="R55" s="24">
        <f>SUM(D55,F55,O55,Q55)</f>
        <v>0</v>
      </c>
    </row>
    <row r="56" spans="1:18" ht="24.75" customHeight="1">
      <c r="A56" s="36" t="s">
        <v>2</v>
      </c>
      <c r="B56" s="36"/>
      <c r="C56" s="103">
        <v>23000</v>
      </c>
      <c r="D56" s="105">
        <f>C56*B56</f>
        <v>0</v>
      </c>
      <c r="E56" s="103">
        <v>2000</v>
      </c>
      <c r="F56" s="33">
        <f>E56*B56</f>
        <v>0</v>
      </c>
      <c r="G56" s="34"/>
      <c r="H56" s="27"/>
      <c r="I56" s="27"/>
      <c r="J56" s="27"/>
      <c r="K56" s="32">
        <f>$K$42*G56*B56</f>
        <v>0</v>
      </c>
      <c r="L56" s="103">
        <f>$L$42*H56*B56</f>
        <v>0</v>
      </c>
      <c r="M56" s="32">
        <f>$M$25*I56*B56</f>
        <v>0</v>
      </c>
      <c r="N56" s="32">
        <f>$N$42*J56*B56</f>
        <v>0</v>
      </c>
      <c r="O56" s="24">
        <f>SUM(K56:N56)</f>
        <v>0</v>
      </c>
      <c r="P56" s="103">
        <v>6500</v>
      </c>
      <c r="Q56" s="33">
        <f>P56*B56</f>
        <v>0</v>
      </c>
      <c r="R56" s="24">
        <f>SUM(D56,F56,O56,Q56)</f>
        <v>0</v>
      </c>
    </row>
    <row r="57" spans="1:18" ht="24.75" customHeight="1">
      <c r="A57" s="27" t="s">
        <v>11</v>
      </c>
      <c r="B57" s="36"/>
      <c r="C57" s="103">
        <v>23000</v>
      </c>
      <c r="D57" s="105">
        <f>C57*B57</f>
        <v>0</v>
      </c>
      <c r="E57" s="103">
        <v>2000</v>
      </c>
      <c r="F57" s="33">
        <f>E57*B57</f>
        <v>0</v>
      </c>
      <c r="G57" s="34"/>
      <c r="H57" s="27"/>
      <c r="I57" s="27"/>
      <c r="J57" s="27"/>
      <c r="K57" s="32">
        <f>$K$42*G57*B57</f>
        <v>0</v>
      </c>
      <c r="L57" s="103">
        <f>$L$42*H57*B57</f>
        <v>0</v>
      </c>
      <c r="M57" s="32">
        <f>$M$25*I57*B57</f>
        <v>0</v>
      </c>
      <c r="N57" s="32">
        <f>$N$42*J57*B57</f>
        <v>0</v>
      </c>
      <c r="O57" s="24">
        <f>SUM(K57:N57)</f>
        <v>0</v>
      </c>
      <c r="P57" s="103">
        <v>6500</v>
      </c>
      <c r="Q57" s="33">
        <f>P57*B57</f>
        <v>0</v>
      </c>
      <c r="R57" s="24">
        <f>SUM(D57,F57,O57,Q57)</f>
        <v>0</v>
      </c>
    </row>
    <row r="58" spans="1:18" ht="84">
      <c r="A58" s="110" t="s">
        <v>78</v>
      </c>
      <c r="B58" s="82"/>
      <c r="C58" s="107">
        <v>5000</v>
      </c>
      <c r="D58" s="108">
        <f>C58*B58</f>
        <v>0</v>
      </c>
      <c r="E58" s="87"/>
      <c r="F58" s="88"/>
      <c r="G58" s="109"/>
      <c r="H58" s="89"/>
      <c r="I58" s="89"/>
      <c r="J58" s="89"/>
      <c r="K58" s="87"/>
      <c r="L58" s="87"/>
      <c r="M58" s="87"/>
      <c r="N58" s="87"/>
      <c r="O58" s="90"/>
      <c r="P58" s="87"/>
      <c r="Q58" s="88"/>
      <c r="R58" s="86">
        <f>SUM(D58,F58,O58,Q58)</f>
        <v>0</v>
      </c>
    </row>
    <row r="60" spans="1:16" ht="46.5" customHeight="1">
      <c r="A60" s="122" t="s">
        <v>51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</sheetData>
  <sheetProtection/>
  <mergeCells count="41">
    <mergeCell ref="R5:R6"/>
    <mergeCell ref="A3:O3"/>
    <mergeCell ref="A5:A6"/>
    <mergeCell ref="B5:B6"/>
    <mergeCell ref="E5:F5"/>
    <mergeCell ref="G5:O5"/>
    <mergeCell ref="P5:Q5"/>
    <mergeCell ref="G8:J8"/>
    <mergeCell ref="O8:O9"/>
    <mergeCell ref="P8:P9"/>
    <mergeCell ref="Q8:Q9"/>
    <mergeCell ref="A8:A9"/>
    <mergeCell ref="B8:B9"/>
    <mergeCell ref="C8:C9"/>
    <mergeCell ref="D8:D9"/>
    <mergeCell ref="E8:E9"/>
    <mergeCell ref="F8:F9"/>
    <mergeCell ref="R8:R9"/>
    <mergeCell ref="A25:A26"/>
    <mergeCell ref="B25:B26"/>
    <mergeCell ref="C25:C26"/>
    <mergeCell ref="D25:D26"/>
    <mergeCell ref="E25:E26"/>
    <mergeCell ref="F25:F26"/>
    <mergeCell ref="G25:J25"/>
    <mergeCell ref="O25:O26"/>
    <mergeCell ref="P25:P26"/>
    <mergeCell ref="Q25:Q26"/>
    <mergeCell ref="R25:R26"/>
    <mergeCell ref="A42:A43"/>
    <mergeCell ref="B42:B43"/>
    <mergeCell ref="C42:C43"/>
    <mergeCell ref="D42:D43"/>
    <mergeCell ref="E42:E43"/>
    <mergeCell ref="F42:F43"/>
    <mergeCell ref="A60:P60"/>
    <mergeCell ref="R42:R43"/>
    <mergeCell ref="G42:J42"/>
    <mergeCell ref="O42:O43"/>
    <mergeCell ref="P42:P43"/>
    <mergeCell ref="Q42:Q43"/>
  </mergeCells>
  <printOptions horizontalCentered="1"/>
  <pageMargins left="0.5905511811023623" right="0.1968503937007874" top="0.35" bottom="0.35433070866141736" header="0.35433070866141736" footer="0.2755905511811024"/>
  <pageSetup horizontalDpi="600" verticalDpi="600" orientation="landscape" paperSize="9" scale="63" r:id="rId1"/>
  <headerFooter alignWithMargins="0">
    <oddFooter>&amp;R&amp;F/&amp;A</oddFooter>
  </headerFooter>
  <rowBreaks count="2" manualBreakCount="2">
    <brk id="24" max="17" man="1"/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60"/>
  <sheetViews>
    <sheetView view="pageBreakPreview" zoomScale="80" zoomScaleSheetLayoutView="80" zoomScalePageLayoutView="0" workbookViewId="0" topLeftCell="A1">
      <pane ySplit="6" topLeftCell="A24" activePane="bottomLeft" state="frozen"/>
      <selection pane="topLeft" activeCell="A1" sqref="A1"/>
      <selection pane="bottomLeft" activeCell="H29" sqref="H29"/>
    </sheetView>
  </sheetViews>
  <sheetFormatPr defaultColWidth="9.140625" defaultRowHeight="21.75"/>
  <cols>
    <col min="1" max="1" width="26.8515625" style="5" customWidth="1"/>
    <col min="2" max="2" width="11.7109375" style="5" customWidth="1"/>
    <col min="3" max="3" width="11.28125" style="5" customWidth="1"/>
    <col min="4" max="4" width="13.8515625" style="5" customWidth="1"/>
    <col min="5" max="5" width="11.28125" style="5" customWidth="1"/>
    <col min="6" max="6" width="13.8515625" style="5" customWidth="1"/>
    <col min="7" max="10" width="8.28125" style="5" customWidth="1"/>
    <col min="11" max="14" width="11.421875" style="5" customWidth="1"/>
    <col min="15" max="15" width="13.28125" style="5" customWidth="1"/>
    <col min="16" max="16" width="11.28125" style="5" customWidth="1"/>
    <col min="17" max="17" width="13.8515625" style="5" customWidth="1"/>
    <col min="18" max="18" width="11.28125" style="5" customWidth="1"/>
    <col min="19" max="19" width="13.8515625" style="5" customWidth="1"/>
    <col min="20" max="20" width="12.140625" style="5" customWidth="1"/>
    <col min="21" max="16384" width="9.140625" style="5" customWidth="1"/>
  </cols>
  <sheetData>
    <row r="1" spans="1:19" s="2" customFormat="1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29.25" customHeight="1">
      <c r="A2" s="1" t="s">
        <v>53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2" customFormat="1" ht="23.2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7"/>
      <c r="Q3" s="7"/>
      <c r="R3" s="7"/>
      <c r="S3" s="7"/>
    </row>
    <row r="4" s="4" customFormat="1" ht="21"/>
    <row r="5" spans="1:20" ht="36.75" customHeight="1">
      <c r="A5" s="120" t="s">
        <v>5</v>
      </c>
      <c r="B5" s="120" t="s">
        <v>79</v>
      </c>
      <c r="C5" s="22" t="s">
        <v>0</v>
      </c>
      <c r="D5" s="23"/>
      <c r="E5" s="126" t="s">
        <v>23</v>
      </c>
      <c r="F5" s="126"/>
      <c r="G5" s="144" t="s">
        <v>21</v>
      </c>
      <c r="H5" s="144"/>
      <c r="I5" s="144"/>
      <c r="J5" s="144"/>
      <c r="K5" s="144"/>
      <c r="L5" s="144"/>
      <c r="M5" s="144"/>
      <c r="N5" s="144"/>
      <c r="O5" s="144"/>
      <c r="P5" s="145" t="s">
        <v>26</v>
      </c>
      <c r="Q5" s="145"/>
      <c r="R5" s="11" t="s">
        <v>12</v>
      </c>
      <c r="S5" s="11"/>
      <c r="T5" s="120" t="s">
        <v>3</v>
      </c>
    </row>
    <row r="6" spans="1:20" ht="78.75">
      <c r="A6" s="121"/>
      <c r="B6" s="121"/>
      <c r="C6" s="13" t="s">
        <v>6</v>
      </c>
      <c r="D6" s="14" t="s">
        <v>15</v>
      </c>
      <c r="E6" s="13" t="s">
        <v>28</v>
      </c>
      <c r="F6" s="14" t="s">
        <v>25</v>
      </c>
      <c r="G6" s="14" t="s">
        <v>9</v>
      </c>
      <c r="H6" s="14" t="s">
        <v>4</v>
      </c>
      <c r="I6" s="14" t="s">
        <v>65</v>
      </c>
      <c r="J6" s="14" t="s">
        <v>7</v>
      </c>
      <c r="K6" s="13" t="s">
        <v>32</v>
      </c>
      <c r="L6" s="13" t="s">
        <v>33</v>
      </c>
      <c r="M6" s="13" t="s">
        <v>66</v>
      </c>
      <c r="N6" s="13" t="s">
        <v>13</v>
      </c>
      <c r="O6" s="9" t="s">
        <v>10</v>
      </c>
      <c r="P6" s="6" t="s">
        <v>27</v>
      </c>
      <c r="Q6" s="9" t="s">
        <v>29</v>
      </c>
      <c r="R6" s="15" t="s">
        <v>18</v>
      </c>
      <c r="S6" s="14" t="s">
        <v>19</v>
      </c>
      <c r="T6" s="121"/>
    </row>
    <row r="7" spans="1:20" ht="24.75" customHeight="1">
      <c r="A7" s="50" t="s">
        <v>20</v>
      </c>
      <c r="B7" s="41"/>
      <c r="C7" s="42"/>
      <c r="D7" s="43"/>
      <c r="E7" s="42"/>
      <c r="F7" s="43"/>
      <c r="G7" s="43"/>
      <c r="H7" s="42"/>
      <c r="I7" s="42"/>
      <c r="J7" s="42"/>
      <c r="K7" s="42"/>
      <c r="L7" s="42"/>
      <c r="M7" s="42"/>
      <c r="N7" s="42"/>
      <c r="O7" s="44"/>
      <c r="P7" s="42"/>
      <c r="Q7" s="43"/>
      <c r="R7" s="42"/>
      <c r="S7" s="43"/>
      <c r="T7" s="45"/>
    </row>
    <row r="8" spans="1:20" ht="18.75" customHeight="1">
      <c r="A8" s="149" t="s">
        <v>50</v>
      </c>
      <c r="B8" s="146">
        <f>SUM(B10,B15,B20)</f>
        <v>0</v>
      </c>
      <c r="C8" s="147"/>
      <c r="D8" s="146">
        <f>SUM(D10,D15,D20)</f>
        <v>0</v>
      </c>
      <c r="E8" s="147"/>
      <c r="F8" s="146">
        <f>SUM(F10,F15,F20)</f>
        <v>0</v>
      </c>
      <c r="G8" s="131" t="s">
        <v>35</v>
      </c>
      <c r="H8" s="131"/>
      <c r="I8" s="131"/>
      <c r="J8" s="131"/>
      <c r="K8" s="37">
        <v>1000</v>
      </c>
      <c r="L8" s="37">
        <v>2000</v>
      </c>
      <c r="M8" s="37"/>
      <c r="N8" s="37">
        <v>2000</v>
      </c>
      <c r="O8" s="146">
        <f>SUM(O10,O15,O20)</f>
        <v>0</v>
      </c>
      <c r="P8" s="147"/>
      <c r="Q8" s="146">
        <f>SUM(Q10,Q15,Q20)</f>
        <v>0</v>
      </c>
      <c r="R8" s="147"/>
      <c r="S8" s="146">
        <f>SUM(S10,S15,S20)</f>
        <v>0</v>
      </c>
      <c r="T8" s="146">
        <f>SUM(T10,T15,T20)</f>
        <v>0</v>
      </c>
    </row>
    <row r="9" spans="1:20" ht="33" customHeight="1">
      <c r="A9" s="149"/>
      <c r="B9" s="146"/>
      <c r="C9" s="147"/>
      <c r="D9" s="146"/>
      <c r="E9" s="147"/>
      <c r="F9" s="146"/>
      <c r="G9" s="67">
        <f aca="true" t="shared" si="0" ref="G9:N9">SUM(G10,G15,G20)</f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102">
        <f t="shared" si="0"/>
        <v>0</v>
      </c>
      <c r="N9" s="67">
        <f t="shared" si="0"/>
        <v>0</v>
      </c>
      <c r="O9" s="146"/>
      <c r="P9" s="147"/>
      <c r="Q9" s="146"/>
      <c r="R9" s="147"/>
      <c r="S9" s="146"/>
      <c r="T9" s="146"/>
    </row>
    <row r="10" spans="1:23" ht="24.75" customHeight="1">
      <c r="A10" s="18" t="s">
        <v>31</v>
      </c>
      <c r="B10" s="19">
        <f>SUM(B11:B14)</f>
        <v>0</v>
      </c>
      <c r="C10" s="101"/>
      <c r="D10" s="19">
        <f>SUM(D11:D14)</f>
        <v>0</v>
      </c>
      <c r="E10" s="101"/>
      <c r="F10" s="19">
        <f>SUM(F11:F13)</f>
        <v>0</v>
      </c>
      <c r="G10" s="19">
        <f aca="true" t="shared" si="1" ref="G10:N10">SUM(G11:G13)</f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01">
        <f t="shared" si="1"/>
        <v>0</v>
      </c>
      <c r="N10" s="19">
        <f t="shared" si="1"/>
        <v>0</v>
      </c>
      <c r="O10" s="19">
        <f>SUM(O11:O13)</f>
        <v>0</v>
      </c>
      <c r="P10" s="101"/>
      <c r="Q10" s="19">
        <f>SUM(Q11:Q13)</f>
        <v>0</v>
      </c>
      <c r="R10" s="101"/>
      <c r="S10" s="19">
        <f>SUM(S11:S13)</f>
        <v>0</v>
      </c>
      <c r="T10" s="19">
        <f>SUM(T11:T14)</f>
        <v>0</v>
      </c>
      <c r="W10" s="31"/>
    </row>
    <row r="11" spans="1:20" ht="24.75" customHeight="1">
      <c r="A11" s="36" t="s">
        <v>1</v>
      </c>
      <c r="B11" s="36"/>
      <c r="C11" s="32">
        <v>12000</v>
      </c>
      <c r="D11" s="33">
        <f>C11*B11</f>
        <v>0</v>
      </c>
      <c r="E11" s="32">
        <v>2000</v>
      </c>
      <c r="F11" s="33">
        <f>E11*B11</f>
        <v>0</v>
      </c>
      <c r="G11" s="34"/>
      <c r="H11" s="27"/>
      <c r="I11" s="27"/>
      <c r="J11" s="27"/>
      <c r="K11" s="32">
        <f>$K$8*G11*B11</f>
        <v>0</v>
      </c>
      <c r="L11" s="32">
        <f>$L$8*H11*B11</f>
        <v>0</v>
      </c>
      <c r="M11" s="103"/>
      <c r="N11" s="32">
        <f>$N$8*J11*B11</f>
        <v>0</v>
      </c>
      <c r="O11" s="24">
        <f>SUM(K11:N11)</f>
        <v>0</v>
      </c>
      <c r="P11" s="32">
        <v>10000</v>
      </c>
      <c r="Q11" s="33">
        <f>P11*B11</f>
        <v>0</v>
      </c>
      <c r="R11" s="32">
        <v>2000</v>
      </c>
      <c r="S11" s="33">
        <f>R11*B11</f>
        <v>0</v>
      </c>
      <c r="T11" s="24">
        <f>SUM(D11,F11,O11,Q11,S11)</f>
        <v>0</v>
      </c>
    </row>
    <row r="12" spans="1:20" ht="24.75" customHeight="1">
      <c r="A12" s="36" t="s">
        <v>2</v>
      </c>
      <c r="B12" s="36"/>
      <c r="C12" s="32">
        <v>12000</v>
      </c>
      <c r="D12" s="33">
        <f>C12*B12</f>
        <v>0</v>
      </c>
      <c r="E12" s="32">
        <v>2000</v>
      </c>
      <c r="F12" s="33">
        <f>E12*B12</f>
        <v>0</v>
      </c>
      <c r="G12" s="34"/>
      <c r="H12" s="27"/>
      <c r="I12" s="27"/>
      <c r="J12" s="27"/>
      <c r="K12" s="32">
        <f>$K$8*G12*B12</f>
        <v>0</v>
      </c>
      <c r="L12" s="32">
        <f>$L$8*H12*B12</f>
        <v>0</v>
      </c>
      <c r="M12" s="103"/>
      <c r="N12" s="32">
        <f>$N$8*J12*B12</f>
        <v>0</v>
      </c>
      <c r="O12" s="24">
        <f>SUM(K12:N12)</f>
        <v>0</v>
      </c>
      <c r="P12" s="32">
        <v>10000</v>
      </c>
      <c r="Q12" s="33">
        <f>P12*B12</f>
        <v>0</v>
      </c>
      <c r="R12" s="39"/>
      <c r="S12" s="40"/>
      <c r="T12" s="24">
        <f>SUM(D12,F12,O12,Q12,S12)</f>
        <v>0</v>
      </c>
    </row>
    <row r="13" spans="1:20" ht="24.75" customHeight="1">
      <c r="A13" s="36" t="s">
        <v>11</v>
      </c>
      <c r="B13" s="36"/>
      <c r="C13" s="32">
        <v>12000</v>
      </c>
      <c r="D13" s="33">
        <f>C13*B13</f>
        <v>0</v>
      </c>
      <c r="E13" s="32">
        <v>2000</v>
      </c>
      <c r="F13" s="33">
        <f>E13*B13</f>
        <v>0</v>
      </c>
      <c r="G13" s="34"/>
      <c r="H13" s="27"/>
      <c r="I13" s="27"/>
      <c r="J13" s="27"/>
      <c r="K13" s="32">
        <f>$K$8*G13*B13</f>
        <v>0</v>
      </c>
      <c r="L13" s="32">
        <f>$L$8*H13*B13</f>
        <v>0</v>
      </c>
      <c r="M13" s="103"/>
      <c r="N13" s="32">
        <f>$N$8*J13*B13</f>
        <v>0</v>
      </c>
      <c r="O13" s="24">
        <f>SUM(K13:N13)</f>
        <v>0</v>
      </c>
      <c r="P13" s="32">
        <v>10000</v>
      </c>
      <c r="Q13" s="33">
        <f>P13*B13</f>
        <v>0</v>
      </c>
      <c r="R13" s="39"/>
      <c r="S13" s="40"/>
      <c r="T13" s="24">
        <f>SUM(D13,F13,O13,Q13,S13)</f>
        <v>0</v>
      </c>
    </row>
    <row r="14" spans="1:20" ht="84">
      <c r="A14" s="110" t="s">
        <v>78</v>
      </c>
      <c r="B14" s="82"/>
      <c r="C14" s="84">
        <v>5000</v>
      </c>
      <c r="D14" s="85">
        <f>C14*B14</f>
        <v>0</v>
      </c>
      <c r="E14" s="96"/>
      <c r="F14" s="97"/>
      <c r="G14" s="98"/>
      <c r="H14" s="99"/>
      <c r="I14" s="99"/>
      <c r="J14" s="99"/>
      <c r="K14" s="96"/>
      <c r="L14" s="96"/>
      <c r="M14" s="96"/>
      <c r="N14" s="96"/>
      <c r="O14" s="100"/>
      <c r="P14" s="96"/>
      <c r="Q14" s="97"/>
      <c r="R14" s="96"/>
      <c r="S14" s="97"/>
      <c r="T14" s="86">
        <f>SUM(D14,F14,O14,Q14,S14)</f>
        <v>0</v>
      </c>
    </row>
    <row r="15" spans="1:20" ht="24.75" customHeight="1">
      <c r="A15" s="30" t="s">
        <v>31</v>
      </c>
      <c r="B15" s="19">
        <f>SUM(B16:B19)</f>
        <v>0</v>
      </c>
      <c r="C15" s="101"/>
      <c r="D15" s="19">
        <f>SUM(D16:D19)</f>
        <v>0</v>
      </c>
      <c r="E15" s="101"/>
      <c r="F15" s="19">
        <f>SUM(F16:F18)</f>
        <v>0</v>
      </c>
      <c r="G15" s="19">
        <f aca="true" t="shared" si="2" ref="G15:N15">SUM(G16:G18)</f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01">
        <f t="shared" si="2"/>
        <v>0</v>
      </c>
      <c r="N15" s="19">
        <f t="shared" si="2"/>
        <v>0</v>
      </c>
      <c r="O15" s="19">
        <f>SUM(O16:O18)</f>
        <v>0</v>
      </c>
      <c r="P15" s="101"/>
      <c r="Q15" s="19">
        <f>SUM(Q16:Q18)</f>
        <v>0</v>
      </c>
      <c r="R15" s="101"/>
      <c r="S15" s="19">
        <f>SUM(S16:S18)</f>
        <v>0</v>
      </c>
      <c r="T15" s="19">
        <f>SUM(T16:T19)</f>
        <v>0</v>
      </c>
    </row>
    <row r="16" spans="1:20" ht="24.75" customHeight="1">
      <c r="A16" s="36" t="s">
        <v>1</v>
      </c>
      <c r="B16" s="36"/>
      <c r="C16" s="32">
        <v>12000</v>
      </c>
      <c r="D16" s="33">
        <f>C16*B16</f>
        <v>0</v>
      </c>
      <c r="E16" s="32">
        <v>2000</v>
      </c>
      <c r="F16" s="33">
        <f>E16*B16</f>
        <v>0</v>
      </c>
      <c r="G16" s="34"/>
      <c r="H16" s="27"/>
      <c r="I16" s="27"/>
      <c r="J16" s="27"/>
      <c r="K16" s="32">
        <f>$K$8*G16*B16</f>
        <v>0</v>
      </c>
      <c r="L16" s="32">
        <f>$L$8*H16*B16</f>
        <v>0</v>
      </c>
      <c r="M16" s="103"/>
      <c r="N16" s="32">
        <f>$N$8*J16*B16</f>
        <v>0</v>
      </c>
      <c r="O16" s="24">
        <f>SUM(K16:N16)</f>
        <v>0</v>
      </c>
      <c r="P16" s="32">
        <v>10000</v>
      </c>
      <c r="Q16" s="33">
        <f>P16*B16</f>
        <v>0</v>
      </c>
      <c r="R16" s="32">
        <v>2000</v>
      </c>
      <c r="S16" s="33">
        <f>R16*D16</f>
        <v>0</v>
      </c>
      <c r="T16" s="24">
        <f>SUM(D16,F16,O16,Q16,S16)</f>
        <v>0</v>
      </c>
    </row>
    <row r="17" spans="1:20" ht="24.75" customHeight="1">
      <c r="A17" s="36" t="s">
        <v>2</v>
      </c>
      <c r="B17" s="36"/>
      <c r="C17" s="32">
        <v>12000</v>
      </c>
      <c r="D17" s="33">
        <f>C17*B17</f>
        <v>0</v>
      </c>
      <c r="E17" s="32">
        <v>2000</v>
      </c>
      <c r="F17" s="33">
        <f>E17*B17</f>
        <v>0</v>
      </c>
      <c r="G17" s="34"/>
      <c r="H17" s="27"/>
      <c r="I17" s="27"/>
      <c r="J17" s="27"/>
      <c r="K17" s="32">
        <f>$K$8*G17*B17</f>
        <v>0</v>
      </c>
      <c r="L17" s="32">
        <f>$L$8*H17*B17</f>
        <v>0</v>
      </c>
      <c r="M17" s="103"/>
      <c r="N17" s="32">
        <f>$N$8*J17*B17</f>
        <v>0</v>
      </c>
      <c r="O17" s="24">
        <f>SUM(K17:N17)</f>
        <v>0</v>
      </c>
      <c r="P17" s="32">
        <v>10000</v>
      </c>
      <c r="Q17" s="33">
        <f>P17*B17</f>
        <v>0</v>
      </c>
      <c r="R17" s="39"/>
      <c r="S17" s="40"/>
      <c r="T17" s="24">
        <f>SUM(D17,F17,O17,Q17,S17)</f>
        <v>0</v>
      </c>
    </row>
    <row r="18" spans="1:20" ht="24.75" customHeight="1">
      <c r="A18" s="36" t="s">
        <v>11</v>
      </c>
      <c r="B18" s="36"/>
      <c r="C18" s="32">
        <v>12000</v>
      </c>
      <c r="D18" s="33">
        <f>C18*B18</f>
        <v>0</v>
      </c>
      <c r="E18" s="32">
        <v>2000</v>
      </c>
      <c r="F18" s="33">
        <f>E18*B18</f>
        <v>0</v>
      </c>
      <c r="G18" s="34"/>
      <c r="H18" s="27"/>
      <c r="I18" s="27"/>
      <c r="J18" s="27"/>
      <c r="K18" s="32">
        <f>$K$8*G18*B18</f>
        <v>0</v>
      </c>
      <c r="L18" s="32">
        <f>$L$8*H18*B18</f>
        <v>0</v>
      </c>
      <c r="M18" s="103"/>
      <c r="N18" s="32">
        <f>$N$8*J18*B18</f>
        <v>0</v>
      </c>
      <c r="O18" s="24">
        <f>SUM(K18:N18)</f>
        <v>0</v>
      </c>
      <c r="P18" s="32">
        <v>10000</v>
      </c>
      <c r="Q18" s="33">
        <f>P18*B18</f>
        <v>0</v>
      </c>
      <c r="R18" s="39"/>
      <c r="S18" s="40"/>
      <c r="T18" s="24">
        <f>SUM(D18,F18,O18,Q18,S18)</f>
        <v>0</v>
      </c>
    </row>
    <row r="19" spans="1:20" ht="84">
      <c r="A19" s="110" t="s">
        <v>78</v>
      </c>
      <c r="B19" s="82"/>
      <c r="C19" s="84">
        <v>5000</v>
      </c>
      <c r="D19" s="85">
        <f>C19*B19</f>
        <v>0</v>
      </c>
      <c r="E19" s="96"/>
      <c r="F19" s="97"/>
      <c r="G19" s="98"/>
      <c r="H19" s="99"/>
      <c r="I19" s="99"/>
      <c r="J19" s="99"/>
      <c r="K19" s="96"/>
      <c r="L19" s="96"/>
      <c r="M19" s="96"/>
      <c r="N19" s="96"/>
      <c r="O19" s="100"/>
      <c r="P19" s="96"/>
      <c r="Q19" s="97"/>
      <c r="R19" s="96"/>
      <c r="S19" s="97"/>
      <c r="T19" s="86">
        <f>SUM(D19,F19,O19,Q19,S19)</f>
        <v>0</v>
      </c>
    </row>
    <row r="20" spans="1:20" ht="24.75" customHeight="1">
      <c r="A20" s="30" t="s">
        <v>31</v>
      </c>
      <c r="B20" s="24">
        <f>SUM(B21:B24)</f>
        <v>0</v>
      </c>
      <c r="C20" s="104"/>
      <c r="D20" s="24">
        <f>SUM(D21:D24)</f>
        <v>0</v>
      </c>
      <c r="E20" s="104"/>
      <c r="F20" s="24">
        <f>SUM(F21:F23)</f>
        <v>0</v>
      </c>
      <c r="G20" s="24">
        <f aca="true" t="shared" si="3" ref="G20:N20">SUM(G21:G23)</f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104">
        <f t="shared" si="3"/>
        <v>0</v>
      </c>
      <c r="N20" s="24">
        <f t="shared" si="3"/>
        <v>0</v>
      </c>
      <c r="O20" s="24">
        <f>SUM(O21:O23)</f>
        <v>0</v>
      </c>
      <c r="P20" s="104"/>
      <c r="Q20" s="24">
        <f>SUM(Q21:Q23)</f>
        <v>0</v>
      </c>
      <c r="R20" s="104"/>
      <c r="S20" s="24">
        <f>SUM(S21:S23)</f>
        <v>0</v>
      </c>
      <c r="T20" s="24">
        <f>SUM(T21:T24)</f>
        <v>0</v>
      </c>
    </row>
    <row r="21" spans="1:20" ht="24.75" customHeight="1">
      <c r="A21" s="36" t="s">
        <v>1</v>
      </c>
      <c r="B21" s="36"/>
      <c r="C21" s="32">
        <v>12000</v>
      </c>
      <c r="D21" s="33">
        <f>C21*B21</f>
        <v>0</v>
      </c>
      <c r="E21" s="32">
        <v>2000</v>
      </c>
      <c r="F21" s="33">
        <f>E21*B21</f>
        <v>0</v>
      </c>
      <c r="G21" s="34"/>
      <c r="H21" s="27"/>
      <c r="I21" s="27"/>
      <c r="J21" s="27"/>
      <c r="K21" s="32">
        <f>$K$8*G21*B21</f>
        <v>0</v>
      </c>
      <c r="L21" s="32">
        <f>$L$8*H21*B21</f>
        <v>0</v>
      </c>
      <c r="M21" s="103"/>
      <c r="N21" s="32">
        <f>$N$8*J21*B21</f>
        <v>0</v>
      </c>
      <c r="O21" s="24">
        <f>SUM(K21:N21)</f>
        <v>0</v>
      </c>
      <c r="P21" s="32">
        <v>10000</v>
      </c>
      <c r="Q21" s="33">
        <f>P21*B21</f>
        <v>0</v>
      </c>
      <c r="R21" s="32">
        <v>2000</v>
      </c>
      <c r="S21" s="33">
        <f>R21*D21</f>
        <v>0</v>
      </c>
      <c r="T21" s="24">
        <f>SUM(D21,F21,O21,Q21,S21)</f>
        <v>0</v>
      </c>
    </row>
    <row r="22" spans="1:20" ht="24.75" customHeight="1">
      <c r="A22" s="36" t="s">
        <v>2</v>
      </c>
      <c r="B22" s="36"/>
      <c r="C22" s="32">
        <v>12000</v>
      </c>
      <c r="D22" s="33">
        <f>C22*B22</f>
        <v>0</v>
      </c>
      <c r="E22" s="32">
        <v>2000</v>
      </c>
      <c r="F22" s="33">
        <f>E22*B22</f>
        <v>0</v>
      </c>
      <c r="G22" s="34"/>
      <c r="H22" s="27"/>
      <c r="I22" s="27"/>
      <c r="J22" s="27"/>
      <c r="K22" s="32">
        <f>$K$8*G22*B22</f>
        <v>0</v>
      </c>
      <c r="L22" s="32">
        <f>$L$8*H22*B22</f>
        <v>0</v>
      </c>
      <c r="M22" s="103"/>
      <c r="N22" s="32">
        <f>$N$8*J22*B22</f>
        <v>0</v>
      </c>
      <c r="O22" s="24">
        <f>SUM(K22:N22)</f>
        <v>0</v>
      </c>
      <c r="P22" s="32">
        <v>10000</v>
      </c>
      <c r="Q22" s="33">
        <f>P22*B22</f>
        <v>0</v>
      </c>
      <c r="R22" s="39"/>
      <c r="S22" s="40"/>
      <c r="T22" s="24">
        <f>SUM(D22,F22,O22,Q22,S22)</f>
        <v>0</v>
      </c>
    </row>
    <row r="23" spans="1:20" ht="24.75" customHeight="1">
      <c r="A23" s="27" t="s">
        <v>11</v>
      </c>
      <c r="B23" s="36"/>
      <c r="C23" s="32">
        <v>12000</v>
      </c>
      <c r="D23" s="33">
        <f>C23*B23</f>
        <v>0</v>
      </c>
      <c r="E23" s="32">
        <v>2000</v>
      </c>
      <c r="F23" s="33">
        <f>E23*B23</f>
        <v>0</v>
      </c>
      <c r="G23" s="34"/>
      <c r="H23" s="27"/>
      <c r="I23" s="27"/>
      <c r="J23" s="27"/>
      <c r="K23" s="32">
        <f>$K$8*G23*B23</f>
        <v>0</v>
      </c>
      <c r="L23" s="32">
        <f>$L$8*H23*B23</f>
        <v>0</v>
      </c>
      <c r="M23" s="103"/>
      <c r="N23" s="32">
        <f>$N$8*J23*B23</f>
        <v>0</v>
      </c>
      <c r="O23" s="24">
        <f>SUM(K23:N23)</f>
        <v>0</v>
      </c>
      <c r="P23" s="32">
        <v>10000</v>
      </c>
      <c r="Q23" s="33">
        <f>P23*B23</f>
        <v>0</v>
      </c>
      <c r="R23" s="39"/>
      <c r="S23" s="40"/>
      <c r="T23" s="24">
        <f>SUM(D23,F23,O23,Q23,S23)</f>
        <v>0</v>
      </c>
    </row>
    <row r="24" spans="1:20" ht="84">
      <c r="A24" s="110" t="s">
        <v>78</v>
      </c>
      <c r="B24" s="82"/>
      <c r="C24" s="84">
        <v>5000</v>
      </c>
      <c r="D24" s="85">
        <f>C24*B24</f>
        <v>0</v>
      </c>
      <c r="E24" s="96"/>
      <c r="F24" s="97"/>
      <c r="G24" s="98"/>
      <c r="H24" s="99"/>
      <c r="I24" s="99"/>
      <c r="J24" s="99"/>
      <c r="K24" s="96"/>
      <c r="L24" s="96"/>
      <c r="M24" s="96"/>
      <c r="N24" s="96"/>
      <c r="O24" s="100"/>
      <c r="P24" s="96"/>
      <c r="Q24" s="97"/>
      <c r="R24" s="96"/>
      <c r="S24" s="97"/>
      <c r="T24" s="86">
        <f>SUM(D24,F24,O24,Q24,S24)</f>
        <v>0</v>
      </c>
    </row>
    <row r="25" spans="1:20" ht="18.75" customHeight="1">
      <c r="A25" s="148" t="s">
        <v>38</v>
      </c>
      <c r="B25" s="146">
        <f>SUM(B27,B32,B37)</f>
        <v>0</v>
      </c>
      <c r="C25" s="147"/>
      <c r="D25" s="146">
        <f>SUM(D27,D32,D37)</f>
        <v>0</v>
      </c>
      <c r="E25" s="147"/>
      <c r="F25" s="146">
        <f>SUM(F27,F32,F37)</f>
        <v>0</v>
      </c>
      <c r="G25" s="131" t="s">
        <v>35</v>
      </c>
      <c r="H25" s="131"/>
      <c r="I25" s="131"/>
      <c r="J25" s="131"/>
      <c r="K25" s="37">
        <v>2000</v>
      </c>
      <c r="L25" s="37"/>
      <c r="M25" s="37">
        <v>2500</v>
      </c>
      <c r="N25" s="37">
        <v>2500</v>
      </c>
      <c r="O25" s="146">
        <f>SUM(O27,O32,O37)</f>
        <v>0</v>
      </c>
      <c r="P25" s="147"/>
      <c r="Q25" s="146">
        <f>SUM(Q27,Q32,Q37)</f>
        <v>0</v>
      </c>
      <c r="R25" s="147"/>
      <c r="S25" s="146">
        <f>SUM(S27,S32,S37)</f>
        <v>0</v>
      </c>
      <c r="T25" s="146">
        <f>SUM(T27,T32,T37)</f>
        <v>0</v>
      </c>
    </row>
    <row r="26" spans="1:20" ht="33" customHeight="1">
      <c r="A26" s="149"/>
      <c r="B26" s="146"/>
      <c r="C26" s="147"/>
      <c r="D26" s="146"/>
      <c r="E26" s="147"/>
      <c r="F26" s="146"/>
      <c r="G26" s="67">
        <f aca="true" t="shared" si="4" ref="G26:N26">SUM(G27,G32,G37)</f>
        <v>0</v>
      </c>
      <c r="H26" s="67">
        <f t="shared" si="4"/>
        <v>0</v>
      </c>
      <c r="I26" s="67">
        <f t="shared" si="4"/>
        <v>0</v>
      </c>
      <c r="J26" s="67">
        <f t="shared" si="4"/>
        <v>0</v>
      </c>
      <c r="K26" s="67">
        <f t="shared" si="4"/>
        <v>0</v>
      </c>
      <c r="L26" s="102">
        <f t="shared" si="4"/>
        <v>0</v>
      </c>
      <c r="M26" s="67">
        <f t="shared" si="4"/>
        <v>0</v>
      </c>
      <c r="N26" s="67">
        <f t="shared" si="4"/>
        <v>0</v>
      </c>
      <c r="O26" s="146"/>
      <c r="P26" s="147"/>
      <c r="Q26" s="146"/>
      <c r="R26" s="147"/>
      <c r="S26" s="146"/>
      <c r="T26" s="146"/>
    </row>
    <row r="27" spans="1:23" ht="24.75" customHeight="1">
      <c r="A27" s="18" t="s">
        <v>31</v>
      </c>
      <c r="B27" s="19">
        <f>SUM(B28:B31)</f>
        <v>0</v>
      </c>
      <c r="C27" s="101"/>
      <c r="D27" s="19">
        <f>SUM(D28:D31)</f>
        <v>0</v>
      </c>
      <c r="E27" s="101"/>
      <c r="F27" s="19">
        <f>SUM(F28:F30)</f>
        <v>0</v>
      </c>
      <c r="G27" s="19">
        <f aca="true" t="shared" si="5" ref="G27:N27">SUM(G28:G30)</f>
        <v>0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01">
        <f t="shared" si="5"/>
        <v>0</v>
      </c>
      <c r="M27" s="19">
        <f t="shared" si="5"/>
        <v>0</v>
      </c>
      <c r="N27" s="19">
        <f t="shared" si="5"/>
        <v>0</v>
      </c>
      <c r="O27" s="19">
        <f>SUM(O28:O30)</f>
        <v>0</v>
      </c>
      <c r="P27" s="101"/>
      <c r="Q27" s="19">
        <f>SUM(Q28:Q30)</f>
        <v>0</v>
      </c>
      <c r="R27" s="101"/>
      <c r="S27" s="19">
        <f>SUM(S28:S30)</f>
        <v>0</v>
      </c>
      <c r="T27" s="19">
        <f>SUM(T28:T31)</f>
        <v>0</v>
      </c>
      <c r="W27" s="31"/>
    </row>
    <row r="28" spans="1:20" ht="24.75" customHeight="1">
      <c r="A28" s="36" t="s">
        <v>1</v>
      </c>
      <c r="B28" s="36"/>
      <c r="C28" s="32">
        <v>14000</v>
      </c>
      <c r="D28" s="33">
        <f>C28*B28</f>
        <v>0</v>
      </c>
      <c r="E28" s="32">
        <v>2000</v>
      </c>
      <c r="F28" s="33">
        <f>E28*B28</f>
        <v>0</v>
      </c>
      <c r="G28" s="34"/>
      <c r="H28" s="27"/>
      <c r="I28" s="27"/>
      <c r="J28" s="27"/>
      <c r="K28" s="32">
        <f>$K$25*G28*B28</f>
        <v>0</v>
      </c>
      <c r="L28" s="103">
        <f>$L$25*H28*B28</f>
        <v>0</v>
      </c>
      <c r="M28" s="32">
        <f>$M$25*I28*B28</f>
        <v>0</v>
      </c>
      <c r="N28" s="32">
        <f>$N$25*J28*B28</f>
        <v>0</v>
      </c>
      <c r="O28" s="24">
        <f>SUM(K28:N28)</f>
        <v>0</v>
      </c>
      <c r="P28" s="32">
        <v>3000</v>
      </c>
      <c r="Q28" s="33">
        <f>P28*B28</f>
        <v>0</v>
      </c>
      <c r="R28" s="32">
        <v>2000</v>
      </c>
      <c r="S28" s="33">
        <f>R28*B28</f>
        <v>0</v>
      </c>
      <c r="T28" s="24">
        <f>SUM(D28,F28,O28,Q28,S28)</f>
        <v>0</v>
      </c>
    </row>
    <row r="29" spans="1:20" ht="24.75" customHeight="1">
      <c r="A29" s="36" t="s">
        <v>2</v>
      </c>
      <c r="B29" s="36"/>
      <c r="C29" s="32">
        <v>14000</v>
      </c>
      <c r="D29" s="33">
        <f>C29*B29</f>
        <v>0</v>
      </c>
      <c r="E29" s="32">
        <v>2000</v>
      </c>
      <c r="F29" s="33">
        <f>E29*B29</f>
        <v>0</v>
      </c>
      <c r="G29" s="34"/>
      <c r="H29" s="27"/>
      <c r="I29" s="27"/>
      <c r="J29" s="27"/>
      <c r="K29" s="32">
        <f>$K$25*G29*B29</f>
        <v>0</v>
      </c>
      <c r="L29" s="103">
        <f aca="true" t="shared" si="6" ref="L29:L40">$L$25*H29*B29</f>
        <v>0</v>
      </c>
      <c r="M29" s="32">
        <f aca="true" t="shared" si="7" ref="M29:M40">$M$25*I29*B29</f>
        <v>0</v>
      </c>
      <c r="N29" s="32">
        <f aca="true" t="shared" si="8" ref="N29:N40">$N$25*J29*B29</f>
        <v>0</v>
      </c>
      <c r="O29" s="24">
        <f>SUM(K29:N29)</f>
        <v>0</v>
      </c>
      <c r="P29" s="32">
        <v>3000</v>
      </c>
      <c r="Q29" s="33">
        <f>P29*B29</f>
        <v>0</v>
      </c>
      <c r="R29" s="39"/>
      <c r="S29" s="40"/>
      <c r="T29" s="24">
        <f>SUM(D29,F29,O29,Q29,S29)</f>
        <v>0</v>
      </c>
    </row>
    <row r="30" spans="1:20" ht="24.75" customHeight="1">
      <c r="A30" s="36" t="s">
        <v>11</v>
      </c>
      <c r="B30" s="36"/>
      <c r="C30" s="32">
        <v>14000</v>
      </c>
      <c r="D30" s="33">
        <f>C30*B30</f>
        <v>0</v>
      </c>
      <c r="E30" s="32">
        <v>2000</v>
      </c>
      <c r="F30" s="33">
        <f>E30*B30</f>
        <v>0</v>
      </c>
      <c r="G30" s="34"/>
      <c r="H30" s="27"/>
      <c r="I30" s="27"/>
      <c r="J30" s="27"/>
      <c r="K30" s="32">
        <f>$K$25*G30*B30</f>
        <v>0</v>
      </c>
      <c r="L30" s="103">
        <f t="shared" si="6"/>
        <v>0</v>
      </c>
      <c r="M30" s="32">
        <f t="shared" si="7"/>
        <v>0</v>
      </c>
      <c r="N30" s="32">
        <f t="shared" si="8"/>
        <v>0</v>
      </c>
      <c r="O30" s="24">
        <f>SUM(K30:N30)</f>
        <v>0</v>
      </c>
      <c r="P30" s="32">
        <v>3000</v>
      </c>
      <c r="Q30" s="33">
        <f>P30*B30</f>
        <v>0</v>
      </c>
      <c r="R30" s="39"/>
      <c r="S30" s="40"/>
      <c r="T30" s="24">
        <f>SUM(D30,F30,O30,Q30,S30)</f>
        <v>0</v>
      </c>
    </row>
    <row r="31" spans="1:20" ht="84">
      <c r="A31" s="110" t="s">
        <v>78</v>
      </c>
      <c r="B31" s="82"/>
      <c r="C31" s="84">
        <v>5000</v>
      </c>
      <c r="D31" s="85">
        <f>C31*B31</f>
        <v>0</v>
      </c>
      <c r="E31" s="96"/>
      <c r="F31" s="97"/>
      <c r="G31" s="98"/>
      <c r="H31" s="99"/>
      <c r="I31" s="99"/>
      <c r="J31" s="99"/>
      <c r="K31" s="96"/>
      <c r="L31" s="96"/>
      <c r="M31" s="96"/>
      <c r="N31" s="96"/>
      <c r="O31" s="100"/>
      <c r="P31" s="96"/>
      <c r="Q31" s="97"/>
      <c r="R31" s="96"/>
      <c r="S31" s="97"/>
      <c r="T31" s="86">
        <f>SUM(D31,F31,O31,Q31,S31)</f>
        <v>0</v>
      </c>
    </row>
    <row r="32" spans="1:20" ht="24.75" customHeight="1">
      <c r="A32" s="30" t="s">
        <v>31</v>
      </c>
      <c r="B32" s="24">
        <f>SUM(B33:B36)</f>
        <v>0</v>
      </c>
      <c r="C32" s="104"/>
      <c r="D32" s="24">
        <f>SUM(D33:D36)</f>
        <v>0</v>
      </c>
      <c r="E32" s="104"/>
      <c r="F32" s="24">
        <f>SUM(F33:F35)</f>
        <v>0</v>
      </c>
      <c r="G32" s="24">
        <f aca="true" t="shared" si="9" ref="G32:N32">SUM(G33:G35)</f>
        <v>0</v>
      </c>
      <c r="H32" s="24">
        <f t="shared" si="9"/>
        <v>0</v>
      </c>
      <c r="I32" s="24">
        <f t="shared" si="9"/>
        <v>0</v>
      </c>
      <c r="J32" s="24">
        <f t="shared" si="9"/>
        <v>0</v>
      </c>
      <c r="K32" s="24">
        <f t="shared" si="9"/>
        <v>0</v>
      </c>
      <c r="L32" s="104">
        <f t="shared" si="9"/>
        <v>0</v>
      </c>
      <c r="M32" s="24">
        <f t="shared" si="9"/>
        <v>0</v>
      </c>
      <c r="N32" s="24">
        <f t="shared" si="9"/>
        <v>0</v>
      </c>
      <c r="O32" s="24">
        <f>SUM(O33:O35)</f>
        <v>0</v>
      </c>
      <c r="P32" s="104"/>
      <c r="Q32" s="24">
        <f>SUM(Q33:Q35)</f>
        <v>0</v>
      </c>
      <c r="R32" s="104"/>
      <c r="S32" s="24">
        <f>SUM(S33:S35)</f>
        <v>0</v>
      </c>
      <c r="T32" s="24">
        <f>SUM(T33:T36)</f>
        <v>0</v>
      </c>
    </row>
    <row r="33" spans="1:20" ht="24.75" customHeight="1">
      <c r="A33" s="36" t="s">
        <v>1</v>
      </c>
      <c r="B33" s="36"/>
      <c r="C33" s="32">
        <v>14000</v>
      </c>
      <c r="D33" s="33">
        <f>C33*B33</f>
        <v>0</v>
      </c>
      <c r="E33" s="32">
        <v>2000</v>
      </c>
      <c r="F33" s="33">
        <f>E33*B33</f>
        <v>0</v>
      </c>
      <c r="G33" s="34"/>
      <c r="H33" s="27"/>
      <c r="I33" s="27"/>
      <c r="J33" s="27"/>
      <c r="K33" s="32">
        <f>$K$25*G33*B33</f>
        <v>0</v>
      </c>
      <c r="L33" s="103">
        <f t="shared" si="6"/>
        <v>0</v>
      </c>
      <c r="M33" s="32">
        <f t="shared" si="7"/>
        <v>0</v>
      </c>
      <c r="N33" s="32">
        <f t="shared" si="8"/>
        <v>0</v>
      </c>
      <c r="O33" s="24">
        <f>SUM(K33:N33)</f>
        <v>0</v>
      </c>
      <c r="P33" s="32">
        <v>3000</v>
      </c>
      <c r="Q33" s="33">
        <f>P33*B33</f>
        <v>0</v>
      </c>
      <c r="R33" s="32">
        <v>2000</v>
      </c>
      <c r="S33" s="33">
        <f>R33*D33</f>
        <v>0</v>
      </c>
      <c r="T33" s="24">
        <f>SUM(D33,F33,O33,Q33,S33)</f>
        <v>0</v>
      </c>
    </row>
    <row r="34" spans="1:20" ht="24.75" customHeight="1">
      <c r="A34" s="36" t="s">
        <v>2</v>
      </c>
      <c r="B34" s="36"/>
      <c r="C34" s="32">
        <v>14000</v>
      </c>
      <c r="D34" s="33">
        <f>C34*B34</f>
        <v>0</v>
      </c>
      <c r="E34" s="32">
        <v>2000</v>
      </c>
      <c r="F34" s="33">
        <f>E34*B34</f>
        <v>0</v>
      </c>
      <c r="G34" s="34"/>
      <c r="H34" s="27"/>
      <c r="I34" s="27"/>
      <c r="J34" s="27"/>
      <c r="K34" s="32">
        <f>$K$25*G34*B34</f>
        <v>0</v>
      </c>
      <c r="L34" s="103">
        <f t="shared" si="6"/>
        <v>0</v>
      </c>
      <c r="M34" s="32">
        <f t="shared" si="7"/>
        <v>0</v>
      </c>
      <c r="N34" s="32">
        <f t="shared" si="8"/>
        <v>0</v>
      </c>
      <c r="O34" s="24">
        <f>SUM(K34:N34)</f>
        <v>0</v>
      </c>
      <c r="P34" s="32">
        <v>3000</v>
      </c>
      <c r="Q34" s="33">
        <f>P34*B34</f>
        <v>0</v>
      </c>
      <c r="R34" s="39"/>
      <c r="S34" s="40"/>
      <c r="T34" s="24">
        <f>SUM(D34,F34,O34,Q34,S34)</f>
        <v>0</v>
      </c>
    </row>
    <row r="35" spans="1:20" ht="24.75" customHeight="1">
      <c r="A35" s="36" t="s">
        <v>11</v>
      </c>
      <c r="B35" s="36"/>
      <c r="C35" s="32">
        <v>14000</v>
      </c>
      <c r="D35" s="33">
        <f>C35*B35</f>
        <v>0</v>
      </c>
      <c r="E35" s="32">
        <v>2000</v>
      </c>
      <c r="F35" s="33">
        <f>E35*B35</f>
        <v>0</v>
      </c>
      <c r="G35" s="34"/>
      <c r="H35" s="27"/>
      <c r="I35" s="27"/>
      <c r="J35" s="27"/>
      <c r="K35" s="32">
        <f>$K$25*G35*B35</f>
        <v>0</v>
      </c>
      <c r="L35" s="103">
        <f t="shared" si="6"/>
        <v>0</v>
      </c>
      <c r="M35" s="32">
        <f t="shared" si="7"/>
        <v>0</v>
      </c>
      <c r="N35" s="32">
        <f t="shared" si="8"/>
        <v>0</v>
      </c>
      <c r="O35" s="24">
        <f>SUM(K35:N35)</f>
        <v>0</v>
      </c>
      <c r="P35" s="32">
        <v>3000</v>
      </c>
      <c r="Q35" s="33">
        <f>P35*B35</f>
        <v>0</v>
      </c>
      <c r="R35" s="39"/>
      <c r="S35" s="40"/>
      <c r="T35" s="24">
        <f>SUM(D35,F35,O35,Q35,S35)</f>
        <v>0</v>
      </c>
    </row>
    <row r="36" spans="1:20" ht="84">
      <c r="A36" s="110" t="s">
        <v>78</v>
      </c>
      <c r="B36" s="82"/>
      <c r="C36" s="84">
        <v>5000</v>
      </c>
      <c r="D36" s="85">
        <f>C36*B36</f>
        <v>0</v>
      </c>
      <c r="E36" s="96"/>
      <c r="F36" s="97"/>
      <c r="G36" s="98"/>
      <c r="H36" s="99"/>
      <c r="I36" s="99"/>
      <c r="J36" s="99"/>
      <c r="K36" s="96"/>
      <c r="L36" s="96"/>
      <c r="M36" s="96"/>
      <c r="N36" s="96"/>
      <c r="O36" s="100"/>
      <c r="P36" s="96"/>
      <c r="Q36" s="97"/>
      <c r="R36" s="96"/>
      <c r="S36" s="97"/>
      <c r="T36" s="86">
        <f>SUM(D36,F36,O36,Q36,S36)</f>
        <v>0</v>
      </c>
    </row>
    <row r="37" spans="1:20" ht="24.75" customHeight="1">
      <c r="A37" s="30" t="s">
        <v>31</v>
      </c>
      <c r="B37" s="24">
        <f>SUM(B38:B41)</f>
        <v>0</v>
      </c>
      <c r="C37" s="104"/>
      <c r="D37" s="24">
        <f>SUM(D38:D41)</f>
        <v>0</v>
      </c>
      <c r="E37" s="104"/>
      <c r="F37" s="24">
        <f>SUM(F38:F40)</f>
        <v>0</v>
      </c>
      <c r="G37" s="24">
        <f aca="true" t="shared" si="10" ref="G37:N37">SUM(G38:G40)</f>
        <v>0</v>
      </c>
      <c r="H37" s="24">
        <f t="shared" si="10"/>
        <v>0</v>
      </c>
      <c r="I37" s="24">
        <f t="shared" si="10"/>
        <v>0</v>
      </c>
      <c r="J37" s="24">
        <f t="shared" si="10"/>
        <v>0</v>
      </c>
      <c r="K37" s="24">
        <f t="shared" si="10"/>
        <v>0</v>
      </c>
      <c r="L37" s="104">
        <f t="shared" si="10"/>
        <v>0</v>
      </c>
      <c r="M37" s="24">
        <f t="shared" si="10"/>
        <v>0</v>
      </c>
      <c r="N37" s="24">
        <f t="shared" si="10"/>
        <v>0</v>
      </c>
      <c r="O37" s="24">
        <f>SUM(O38:O40)</f>
        <v>0</v>
      </c>
      <c r="P37" s="104"/>
      <c r="Q37" s="24">
        <f>SUM(Q38:Q40)</f>
        <v>0</v>
      </c>
      <c r="R37" s="104"/>
      <c r="S37" s="24">
        <f>SUM(S38:S40)</f>
        <v>0</v>
      </c>
      <c r="T37" s="24">
        <f>SUM(T38:T41)</f>
        <v>0</v>
      </c>
    </row>
    <row r="38" spans="1:20" ht="24.75" customHeight="1">
      <c r="A38" s="36" t="s">
        <v>1</v>
      </c>
      <c r="B38" s="36"/>
      <c r="C38" s="32">
        <v>14000</v>
      </c>
      <c r="D38" s="33">
        <f>C38*B38</f>
        <v>0</v>
      </c>
      <c r="E38" s="32">
        <v>2000</v>
      </c>
      <c r="F38" s="33">
        <f>E38*B38</f>
        <v>0</v>
      </c>
      <c r="G38" s="34"/>
      <c r="H38" s="27"/>
      <c r="I38" s="27"/>
      <c r="J38" s="27"/>
      <c r="K38" s="32">
        <f>$K$25*G38*B38</f>
        <v>0</v>
      </c>
      <c r="L38" s="103">
        <f t="shared" si="6"/>
        <v>0</v>
      </c>
      <c r="M38" s="32">
        <f t="shared" si="7"/>
        <v>0</v>
      </c>
      <c r="N38" s="32">
        <f t="shared" si="8"/>
        <v>0</v>
      </c>
      <c r="O38" s="24">
        <f>SUM(K38:N38)</f>
        <v>0</v>
      </c>
      <c r="P38" s="32">
        <v>3000</v>
      </c>
      <c r="Q38" s="33">
        <f>P38*B38</f>
        <v>0</v>
      </c>
      <c r="R38" s="32">
        <v>2000</v>
      </c>
      <c r="S38" s="33">
        <f>R38*D38</f>
        <v>0</v>
      </c>
      <c r="T38" s="24">
        <f>SUM(D38,F38,O38,Q38,S38)</f>
        <v>0</v>
      </c>
    </row>
    <row r="39" spans="1:20" ht="24.75" customHeight="1">
      <c r="A39" s="36" t="s">
        <v>2</v>
      </c>
      <c r="B39" s="36"/>
      <c r="C39" s="32">
        <v>14000</v>
      </c>
      <c r="D39" s="33">
        <f>C39*B39</f>
        <v>0</v>
      </c>
      <c r="E39" s="32">
        <v>2000</v>
      </c>
      <c r="F39" s="33">
        <f>E39*B39</f>
        <v>0</v>
      </c>
      <c r="G39" s="34"/>
      <c r="H39" s="27"/>
      <c r="I39" s="27"/>
      <c r="J39" s="27"/>
      <c r="K39" s="32">
        <f>$K$25*G39*B39</f>
        <v>0</v>
      </c>
      <c r="L39" s="103">
        <f t="shared" si="6"/>
        <v>0</v>
      </c>
      <c r="M39" s="32">
        <f t="shared" si="7"/>
        <v>0</v>
      </c>
      <c r="N39" s="32">
        <f t="shared" si="8"/>
        <v>0</v>
      </c>
      <c r="O39" s="24">
        <f>SUM(K39:N39)</f>
        <v>0</v>
      </c>
      <c r="P39" s="32">
        <v>3000</v>
      </c>
      <c r="Q39" s="33">
        <f>P39*B39</f>
        <v>0</v>
      </c>
      <c r="R39" s="39"/>
      <c r="S39" s="40"/>
      <c r="T39" s="24">
        <f>SUM(D39,F39,O39,Q39,S39)</f>
        <v>0</v>
      </c>
    </row>
    <row r="40" spans="1:20" ht="24.75" customHeight="1">
      <c r="A40" s="27" t="s">
        <v>11</v>
      </c>
      <c r="B40" s="36"/>
      <c r="C40" s="32">
        <v>14000</v>
      </c>
      <c r="D40" s="33">
        <f>C40*B40</f>
        <v>0</v>
      </c>
      <c r="E40" s="32">
        <v>2000</v>
      </c>
      <c r="F40" s="33">
        <f>E40*B40</f>
        <v>0</v>
      </c>
      <c r="G40" s="34"/>
      <c r="H40" s="27"/>
      <c r="I40" s="27"/>
      <c r="J40" s="27"/>
      <c r="K40" s="32">
        <f>$K$25*G40*B40</f>
        <v>0</v>
      </c>
      <c r="L40" s="103">
        <f t="shared" si="6"/>
        <v>0</v>
      </c>
      <c r="M40" s="32">
        <f t="shared" si="7"/>
        <v>0</v>
      </c>
      <c r="N40" s="32">
        <f t="shared" si="8"/>
        <v>0</v>
      </c>
      <c r="O40" s="24">
        <f>SUM(K40:N40)</f>
        <v>0</v>
      </c>
      <c r="P40" s="32">
        <v>3000</v>
      </c>
      <c r="Q40" s="33">
        <f>P40*B40</f>
        <v>0</v>
      </c>
      <c r="R40" s="39"/>
      <c r="S40" s="40"/>
      <c r="T40" s="24">
        <f>SUM(D40,F40,O40,Q40,S40)</f>
        <v>0</v>
      </c>
    </row>
    <row r="41" spans="1:20" ht="84">
      <c r="A41" s="110" t="s">
        <v>78</v>
      </c>
      <c r="B41" s="82"/>
      <c r="C41" s="84">
        <v>5000</v>
      </c>
      <c r="D41" s="85">
        <f>C41*B41</f>
        <v>0</v>
      </c>
      <c r="E41" s="96"/>
      <c r="F41" s="97"/>
      <c r="G41" s="98"/>
      <c r="H41" s="99"/>
      <c r="I41" s="99"/>
      <c r="J41" s="99"/>
      <c r="K41" s="96"/>
      <c r="L41" s="96"/>
      <c r="M41" s="96"/>
      <c r="N41" s="96"/>
      <c r="O41" s="100"/>
      <c r="P41" s="96"/>
      <c r="Q41" s="97"/>
      <c r="R41" s="96"/>
      <c r="S41" s="97"/>
      <c r="T41" s="86">
        <f>SUM(D41,F41,O41,Q41,S41)</f>
        <v>0</v>
      </c>
    </row>
    <row r="42" spans="1:20" ht="18.75" customHeight="1">
      <c r="A42" s="148" t="s">
        <v>39</v>
      </c>
      <c r="B42" s="146">
        <f>SUM(B44,B49,B54)</f>
        <v>0</v>
      </c>
      <c r="C42" s="147"/>
      <c r="D42" s="146">
        <f>SUM(D44,D49,D54)</f>
        <v>0</v>
      </c>
      <c r="E42" s="147"/>
      <c r="F42" s="146">
        <f>SUM(F44,F49,F54)</f>
        <v>0</v>
      </c>
      <c r="G42" s="131" t="s">
        <v>35</v>
      </c>
      <c r="H42" s="131"/>
      <c r="I42" s="131"/>
      <c r="J42" s="131"/>
      <c r="K42" s="37">
        <v>2000</v>
      </c>
      <c r="L42" s="37"/>
      <c r="M42" s="37">
        <v>2500</v>
      </c>
      <c r="N42" s="37">
        <v>2500</v>
      </c>
      <c r="O42" s="146">
        <f>SUM(O44,O49,O54)</f>
        <v>0</v>
      </c>
      <c r="P42" s="147"/>
      <c r="Q42" s="146">
        <f>SUM(Q44,Q49,Q54)</f>
        <v>0</v>
      </c>
      <c r="R42" s="147"/>
      <c r="S42" s="146">
        <f>SUM(S44,S49,S54)</f>
        <v>0</v>
      </c>
      <c r="T42" s="146">
        <f>SUM(T44,T49,T54)</f>
        <v>0</v>
      </c>
    </row>
    <row r="43" spans="1:20" ht="33" customHeight="1">
      <c r="A43" s="149"/>
      <c r="B43" s="146"/>
      <c r="C43" s="147"/>
      <c r="D43" s="146"/>
      <c r="E43" s="147"/>
      <c r="F43" s="146"/>
      <c r="G43" s="67">
        <f aca="true" t="shared" si="11" ref="G43:N43">SUM(G44,G49,G54)</f>
        <v>0</v>
      </c>
      <c r="H43" s="67">
        <f t="shared" si="11"/>
        <v>0</v>
      </c>
      <c r="I43" s="67">
        <f t="shared" si="11"/>
        <v>0</v>
      </c>
      <c r="J43" s="67">
        <f t="shared" si="11"/>
        <v>0</v>
      </c>
      <c r="K43" s="67">
        <f t="shared" si="11"/>
        <v>0</v>
      </c>
      <c r="L43" s="102">
        <f t="shared" si="11"/>
        <v>0</v>
      </c>
      <c r="M43" s="67">
        <f t="shared" si="11"/>
        <v>0</v>
      </c>
      <c r="N43" s="67">
        <f t="shared" si="11"/>
        <v>0</v>
      </c>
      <c r="O43" s="146"/>
      <c r="P43" s="147"/>
      <c r="Q43" s="146"/>
      <c r="R43" s="147"/>
      <c r="S43" s="146"/>
      <c r="T43" s="146"/>
    </row>
    <row r="44" spans="1:23" ht="24.75" customHeight="1">
      <c r="A44" s="18" t="s">
        <v>31</v>
      </c>
      <c r="B44" s="19">
        <f>SUM(B45:B48)</f>
        <v>0</v>
      </c>
      <c r="C44" s="101"/>
      <c r="D44" s="19">
        <f>SUM(D45:D48)</f>
        <v>0</v>
      </c>
      <c r="E44" s="101"/>
      <c r="F44" s="19">
        <f>SUM(F45:F47)</f>
        <v>0</v>
      </c>
      <c r="G44" s="19">
        <f aca="true" t="shared" si="12" ref="G44:N44">SUM(G45:G47)</f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01">
        <f t="shared" si="12"/>
        <v>0</v>
      </c>
      <c r="M44" s="19">
        <f t="shared" si="12"/>
        <v>0</v>
      </c>
      <c r="N44" s="19">
        <f t="shared" si="12"/>
        <v>0</v>
      </c>
      <c r="O44" s="19">
        <f>SUM(O45:O47)</f>
        <v>0</v>
      </c>
      <c r="P44" s="101"/>
      <c r="Q44" s="19">
        <f>SUM(Q45:Q47)</f>
        <v>0</v>
      </c>
      <c r="R44" s="101"/>
      <c r="S44" s="19">
        <f>SUM(S45:S47)</f>
        <v>0</v>
      </c>
      <c r="T44" s="19">
        <f>SUM(T45:T48)</f>
        <v>0</v>
      </c>
      <c r="W44" s="31"/>
    </row>
    <row r="45" spans="1:20" ht="24.75" customHeight="1">
      <c r="A45" s="36" t="s">
        <v>1</v>
      </c>
      <c r="B45" s="36"/>
      <c r="C45" s="32">
        <v>23000</v>
      </c>
      <c r="D45" s="33">
        <f>C45*B45</f>
        <v>0</v>
      </c>
      <c r="E45" s="32">
        <v>2000</v>
      </c>
      <c r="F45" s="33">
        <f>E45*B45</f>
        <v>0</v>
      </c>
      <c r="G45" s="34"/>
      <c r="H45" s="27"/>
      <c r="I45" s="27"/>
      <c r="J45" s="27"/>
      <c r="K45" s="32">
        <f>$K$42*G45*B45</f>
        <v>0</v>
      </c>
      <c r="L45" s="103">
        <f>$L$42*H45*B45</f>
        <v>0</v>
      </c>
      <c r="M45" s="32">
        <f>$M$25*I45*B45</f>
        <v>0</v>
      </c>
      <c r="N45" s="32">
        <f>$N$42*J45*B45</f>
        <v>0</v>
      </c>
      <c r="O45" s="24">
        <f>SUM(K45:N45)</f>
        <v>0</v>
      </c>
      <c r="P45" s="32">
        <v>6500</v>
      </c>
      <c r="Q45" s="33">
        <f>P45*B45</f>
        <v>0</v>
      </c>
      <c r="R45" s="32">
        <v>2000</v>
      </c>
      <c r="S45" s="33">
        <f>R45*B45</f>
        <v>0</v>
      </c>
      <c r="T45" s="24">
        <f>SUM(D45,F45,O45,Q45,S45)</f>
        <v>0</v>
      </c>
    </row>
    <row r="46" spans="1:20" ht="24.75" customHeight="1">
      <c r="A46" s="36" t="s">
        <v>2</v>
      </c>
      <c r="B46" s="36"/>
      <c r="C46" s="32">
        <v>23000</v>
      </c>
      <c r="D46" s="33">
        <f>C46*B46</f>
        <v>0</v>
      </c>
      <c r="E46" s="32">
        <v>2000</v>
      </c>
      <c r="F46" s="33">
        <f>E46*B46</f>
        <v>0</v>
      </c>
      <c r="G46" s="34"/>
      <c r="H46" s="27"/>
      <c r="I46" s="27"/>
      <c r="J46" s="27"/>
      <c r="K46" s="32">
        <f>$K$42*G46*B46</f>
        <v>0</v>
      </c>
      <c r="L46" s="103">
        <f>$L$42*H46*B46</f>
        <v>0</v>
      </c>
      <c r="M46" s="32">
        <f>$M$25*I46*B46</f>
        <v>0</v>
      </c>
      <c r="N46" s="32">
        <f>$N$42*J46*B46</f>
        <v>0</v>
      </c>
      <c r="O46" s="24">
        <f>SUM(K46:N46)</f>
        <v>0</v>
      </c>
      <c r="P46" s="32">
        <v>6500</v>
      </c>
      <c r="Q46" s="33">
        <f>P46*B46</f>
        <v>0</v>
      </c>
      <c r="R46" s="39"/>
      <c r="S46" s="40"/>
      <c r="T46" s="24">
        <f>SUM(D46,F46,O46,Q46,S46)</f>
        <v>0</v>
      </c>
    </row>
    <row r="47" spans="1:20" ht="24.75" customHeight="1">
      <c r="A47" s="36" t="s">
        <v>11</v>
      </c>
      <c r="B47" s="36"/>
      <c r="C47" s="32">
        <v>23000</v>
      </c>
      <c r="D47" s="33">
        <f>C47*B47</f>
        <v>0</v>
      </c>
      <c r="E47" s="32">
        <v>2000</v>
      </c>
      <c r="F47" s="33">
        <f>E47*B47</f>
        <v>0</v>
      </c>
      <c r="G47" s="34"/>
      <c r="H47" s="27"/>
      <c r="I47" s="27"/>
      <c r="J47" s="27"/>
      <c r="K47" s="32">
        <f>$K$42*G47*B47</f>
        <v>0</v>
      </c>
      <c r="L47" s="103">
        <f>$L$42*H47*B47</f>
        <v>0</v>
      </c>
      <c r="M47" s="32">
        <f>$M$25*I47*B47</f>
        <v>0</v>
      </c>
      <c r="N47" s="32">
        <f>$N$42*J47*B47</f>
        <v>0</v>
      </c>
      <c r="O47" s="24">
        <f>SUM(K47:N47)</f>
        <v>0</v>
      </c>
      <c r="P47" s="32">
        <v>6500</v>
      </c>
      <c r="Q47" s="33">
        <f>P47*B47</f>
        <v>0</v>
      </c>
      <c r="R47" s="39"/>
      <c r="S47" s="40"/>
      <c r="T47" s="24">
        <f>SUM(D47,F47,O47,Q47,S47)</f>
        <v>0</v>
      </c>
    </row>
    <row r="48" spans="1:20" ht="84">
      <c r="A48" s="110" t="s">
        <v>78</v>
      </c>
      <c r="B48" s="82"/>
      <c r="C48" s="84">
        <v>5000</v>
      </c>
      <c r="D48" s="85">
        <f>C48*B48</f>
        <v>0</v>
      </c>
      <c r="E48" s="96"/>
      <c r="F48" s="97"/>
      <c r="G48" s="98"/>
      <c r="H48" s="99"/>
      <c r="I48" s="99"/>
      <c r="J48" s="99"/>
      <c r="K48" s="96"/>
      <c r="L48" s="96"/>
      <c r="M48" s="96"/>
      <c r="N48" s="96"/>
      <c r="O48" s="100"/>
      <c r="P48" s="96"/>
      <c r="Q48" s="97"/>
      <c r="R48" s="96"/>
      <c r="S48" s="97"/>
      <c r="T48" s="86">
        <f>SUM(D48,F48,O48,Q48,S48)</f>
        <v>0</v>
      </c>
    </row>
    <row r="49" spans="1:20" ht="24.75" customHeight="1">
      <c r="A49" s="30" t="s">
        <v>31</v>
      </c>
      <c r="B49" s="24">
        <f>SUM(B50:B53)</f>
        <v>0</v>
      </c>
      <c r="C49" s="104"/>
      <c r="D49" s="24">
        <f>SUM(D50:D53)</f>
        <v>0</v>
      </c>
      <c r="E49" s="104"/>
      <c r="F49" s="24">
        <f>SUM(F50:F52)</f>
        <v>0</v>
      </c>
      <c r="G49" s="24">
        <f aca="true" t="shared" si="13" ref="G49:N49">SUM(G50:G52)</f>
        <v>0</v>
      </c>
      <c r="H49" s="24">
        <f t="shared" si="13"/>
        <v>0</v>
      </c>
      <c r="I49" s="24">
        <f t="shared" si="13"/>
        <v>0</v>
      </c>
      <c r="J49" s="24">
        <f t="shared" si="13"/>
        <v>0</v>
      </c>
      <c r="K49" s="24">
        <f t="shared" si="13"/>
        <v>0</v>
      </c>
      <c r="L49" s="104">
        <f t="shared" si="13"/>
        <v>0</v>
      </c>
      <c r="M49" s="24">
        <f t="shared" si="13"/>
        <v>0</v>
      </c>
      <c r="N49" s="24">
        <f t="shared" si="13"/>
        <v>0</v>
      </c>
      <c r="O49" s="24">
        <f>SUM(O50:O52)</f>
        <v>0</v>
      </c>
      <c r="P49" s="104"/>
      <c r="Q49" s="24">
        <f>SUM(Q50:Q52)</f>
        <v>0</v>
      </c>
      <c r="R49" s="104"/>
      <c r="S49" s="24">
        <f>SUM(S50:S52)</f>
        <v>0</v>
      </c>
      <c r="T49" s="24">
        <f>SUM(T50:T53)</f>
        <v>0</v>
      </c>
    </row>
    <row r="50" spans="1:20" ht="24.75" customHeight="1">
      <c r="A50" s="36" t="s">
        <v>1</v>
      </c>
      <c r="B50" s="36"/>
      <c r="C50" s="32">
        <v>23000</v>
      </c>
      <c r="D50" s="33">
        <f>C50*B50</f>
        <v>0</v>
      </c>
      <c r="E50" s="32">
        <v>2000</v>
      </c>
      <c r="F50" s="33">
        <f>E50*B50</f>
        <v>0</v>
      </c>
      <c r="G50" s="34"/>
      <c r="H50" s="27"/>
      <c r="I50" s="27"/>
      <c r="J50" s="27"/>
      <c r="K50" s="32">
        <f>$K$42*G50*B50</f>
        <v>0</v>
      </c>
      <c r="L50" s="103">
        <f>$L$42*H50*B50</f>
        <v>0</v>
      </c>
      <c r="M50" s="32">
        <f>$M$25*I50*B50</f>
        <v>0</v>
      </c>
      <c r="N50" s="32">
        <f>$N$42*J50*B50</f>
        <v>0</v>
      </c>
      <c r="O50" s="24">
        <f>SUM(K50:N50)</f>
        <v>0</v>
      </c>
      <c r="P50" s="32">
        <v>6500</v>
      </c>
      <c r="Q50" s="33">
        <f>P50*B50</f>
        <v>0</v>
      </c>
      <c r="R50" s="32">
        <v>2000</v>
      </c>
      <c r="S50" s="33">
        <f>R50*D50</f>
        <v>0</v>
      </c>
      <c r="T50" s="24">
        <f>SUM(D50,F50,O50,Q50,S50)</f>
        <v>0</v>
      </c>
    </row>
    <row r="51" spans="1:20" ht="24.75" customHeight="1">
      <c r="A51" s="36" t="s">
        <v>2</v>
      </c>
      <c r="B51" s="36"/>
      <c r="C51" s="32">
        <v>23000</v>
      </c>
      <c r="D51" s="33">
        <f>C51*B51</f>
        <v>0</v>
      </c>
      <c r="E51" s="32">
        <v>2000</v>
      </c>
      <c r="F51" s="33">
        <f>E51*B51</f>
        <v>0</v>
      </c>
      <c r="G51" s="34"/>
      <c r="H51" s="27"/>
      <c r="I51" s="27"/>
      <c r="J51" s="27"/>
      <c r="K51" s="32">
        <f>$K$42*G51*B51</f>
        <v>0</v>
      </c>
      <c r="L51" s="103">
        <f>$L$42*H51*B51</f>
        <v>0</v>
      </c>
      <c r="M51" s="32">
        <f>$M$25*I51*B51</f>
        <v>0</v>
      </c>
      <c r="N51" s="32">
        <f>$N$42*J51*B51</f>
        <v>0</v>
      </c>
      <c r="O51" s="24">
        <f>SUM(K51:N51)</f>
        <v>0</v>
      </c>
      <c r="P51" s="32">
        <v>6500</v>
      </c>
      <c r="Q51" s="33">
        <f>P51*B51</f>
        <v>0</v>
      </c>
      <c r="R51" s="39"/>
      <c r="S51" s="40"/>
      <c r="T51" s="24">
        <f>SUM(D51,F51,O51,Q51,S51)</f>
        <v>0</v>
      </c>
    </row>
    <row r="52" spans="1:20" ht="24.75" customHeight="1">
      <c r="A52" s="36" t="s">
        <v>11</v>
      </c>
      <c r="B52" s="36"/>
      <c r="C52" s="32">
        <v>23000</v>
      </c>
      <c r="D52" s="33">
        <f>C52*B52</f>
        <v>0</v>
      </c>
      <c r="E52" s="32">
        <v>2000</v>
      </c>
      <c r="F52" s="33">
        <f>E52*B52</f>
        <v>0</v>
      </c>
      <c r="G52" s="34"/>
      <c r="H52" s="27"/>
      <c r="I52" s="27"/>
      <c r="J52" s="27"/>
      <c r="K52" s="32">
        <f>$K$42*G52*B52</f>
        <v>0</v>
      </c>
      <c r="L52" s="103">
        <f>$L$42*H52*B52</f>
        <v>0</v>
      </c>
      <c r="M52" s="32">
        <f>$M$25*I52*B52</f>
        <v>0</v>
      </c>
      <c r="N52" s="32">
        <f>$N$42*J52*B52</f>
        <v>0</v>
      </c>
      <c r="O52" s="24">
        <f>SUM(K52:N52)</f>
        <v>0</v>
      </c>
      <c r="P52" s="32">
        <v>6500</v>
      </c>
      <c r="Q52" s="33">
        <f>P52*B52</f>
        <v>0</v>
      </c>
      <c r="R52" s="39"/>
      <c r="S52" s="40"/>
      <c r="T52" s="24">
        <f>SUM(D52,F52,O52,Q52,S52)</f>
        <v>0</v>
      </c>
    </row>
    <row r="53" spans="1:20" ht="84">
      <c r="A53" s="110" t="s">
        <v>78</v>
      </c>
      <c r="B53" s="82"/>
      <c r="C53" s="84">
        <v>5000</v>
      </c>
      <c r="D53" s="85">
        <f>C53*B53</f>
        <v>0</v>
      </c>
      <c r="E53" s="96"/>
      <c r="F53" s="97"/>
      <c r="G53" s="98"/>
      <c r="H53" s="99"/>
      <c r="I53" s="99"/>
      <c r="J53" s="99"/>
      <c r="K53" s="96"/>
      <c r="L53" s="96"/>
      <c r="M53" s="96"/>
      <c r="N53" s="96"/>
      <c r="O53" s="100"/>
      <c r="P53" s="96"/>
      <c r="Q53" s="97"/>
      <c r="R53" s="96"/>
      <c r="S53" s="97"/>
      <c r="T53" s="86">
        <f>SUM(D53,F53,O53,Q53,S53)</f>
        <v>0</v>
      </c>
    </row>
    <row r="54" spans="1:20" ht="24.75" customHeight="1">
      <c r="A54" s="30" t="s">
        <v>31</v>
      </c>
      <c r="B54" s="24">
        <f>SUM(B55:B58)</f>
        <v>0</v>
      </c>
      <c r="C54" s="104"/>
      <c r="D54" s="24">
        <f>SUM(D55:D58)</f>
        <v>0</v>
      </c>
      <c r="E54" s="104"/>
      <c r="F54" s="24">
        <f>SUM(F55:F57)</f>
        <v>0</v>
      </c>
      <c r="G54" s="24">
        <f aca="true" t="shared" si="14" ref="G54:N54">SUM(G55:G57)</f>
        <v>0</v>
      </c>
      <c r="H54" s="24">
        <f t="shared" si="14"/>
        <v>0</v>
      </c>
      <c r="I54" s="24">
        <f t="shared" si="14"/>
        <v>0</v>
      </c>
      <c r="J54" s="24">
        <f t="shared" si="14"/>
        <v>0</v>
      </c>
      <c r="K54" s="24">
        <f t="shared" si="14"/>
        <v>0</v>
      </c>
      <c r="L54" s="104">
        <f t="shared" si="14"/>
        <v>0</v>
      </c>
      <c r="M54" s="24">
        <f t="shared" si="14"/>
        <v>0</v>
      </c>
      <c r="N54" s="24">
        <f t="shared" si="14"/>
        <v>0</v>
      </c>
      <c r="O54" s="24">
        <f>SUM(O55:O57)</f>
        <v>0</v>
      </c>
      <c r="P54" s="104"/>
      <c r="Q54" s="24">
        <f>SUM(Q55:Q57)</f>
        <v>0</v>
      </c>
      <c r="R54" s="104"/>
      <c r="S54" s="24">
        <f>SUM(S55:S57)</f>
        <v>0</v>
      </c>
      <c r="T54" s="24">
        <f>SUM(T55:T58)</f>
        <v>0</v>
      </c>
    </row>
    <row r="55" spans="1:20" ht="24.75" customHeight="1">
      <c r="A55" s="36" t="s">
        <v>1</v>
      </c>
      <c r="B55" s="36"/>
      <c r="C55" s="32">
        <v>23000</v>
      </c>
      <c r="D55" s="33">
        <f>C55*B55</f>
        <v>0</v>
      </c>
      <c r="E55" s="32">
        <v>2000</v>
      </c>
      <c r="F55" s="33">
        <f>E55*B55</f>
        <v>0</v>
      </c>
      <c r="G55" s="34"/>
      <c r="H55" s="27"/>
      <c r="I55" s="27"/>
      <c r="J55" s="27"/>
      <c r="K55" s="32">
        <f>$K$42*G55*B55</f>
        <v>0</v>
      </c>
      <c r="L55" s="103">
        <f>$L$42*H55*B55</f>
        <v>0</v>
      </c>
      <c r="M55" s="32">
        <f>$M$25*I55*B55</f>
        <v>0</v>
      </c>
      <c r="N55" s="32">
        <f>$N$42*J55*B55</f>
        <v>0</v>
      </c>
      <c r="O55" s="24">
        <f>SUM(K55:N55)</f>
        <v>0</v>
      </c>
      <c r="P55" s="32">
        <v>6500</v>
      </c>
      <c r="Q55" s="33">
        <f>P55*B55</f>
        <v>0</v>
      </c>
      <c r="R55" s="32">
        <v>2000</v>
      </c>
      <c r="S55" s="33">
        <f>R55*D55</f>
        <v>0</v>
      </c>
      <c r="T55" s="24">
        <f>SUM(D55,F55,O55,Q55,S55)</f>
        <v>0</v>
      </c>
    </row>
    <row r="56" spans="1:20" ht="24.75" customHeight="1">
      <c r="A56" s="36" t="s">
        <v>2</v>
      </c>
      <c r="B56" s="36"/>
      <c r="C56" s="32">
        <v>23000</v>
      </c>
      <c r="D56" s="33">
        <f>C56*B56</f>
        <v>0</v>
      </c>
      <c r="E56" s="32">
        <v>2000</v>
      </c>
      <c r="F56" s="33">
        <f>E56*B56</f>
        <v>0</v>
      </c>
      <c r="G56" s="34"/>
      <c r="H56" s="27"/>
      <c r="I56" s="27"/>
      <c r="J56" s="27"/>
      <c r="K56" s="32">
        <f>$K$42*G56*B56</f>
        <v>0</v>
      </c>
      <c r="L56" s="103">
        <f>$L$42*H56*B56</f>
        <v>0</v>
      </c>
      <c r="M56" s="32">
        <f>$M$25*I56*B56</f>
        <v>0</v>
      </c>
      <c r="N56" s="32">
        <f>$N$42*J56*B56</f>
        <v>0</v>
      </c>
      <c r="O56" s="24">
        <f>SUM(K56:N56)</f>
        <v>0</v>
      </c>
      <c r="P56" s="32">
        <v>6500</v>
      </c>
      <c r="Q56" s="33">
        <f>P56*B56</f>
        <v>0</v>
      </c>
      <c r="R56" s="39"/>
      <c r="S56" s="40"/>
      <c r="T56" s="24">
        <f>SUM(D56,F56,O56,Q56,S56)</f>
        <v>0</v>
      </c>
    </row>
    <row r="57" spans="1:20" ht="24.75" customHeight="1">
      <c r="A57" s="27" t="s">
        <v>11</v>
      </c>
      <c r="B57" s="36"/>
      <c r="C57" s="32">
        <v>23000</v>
      </c>
      <c r="D57" s="33">
        <f>C57*B57</f>
        <v>0</v>
      </c>
      <c r="E57" s="32">
        <v>2000</v>
      </c>
      <c r="F57" s="33">
        <f>E57*B57</f>
        <v>0</v>
      </c>
      <c r="G57" s="34"/>
      <c r="H57" s="27"/>
      <c r="I57" s="27"/>
      <c r="J57" s="27"/>
      <c r="K57" s="32">
        <f>$K$42*G57*B57</f>
        <v>0</v>
      </c>
      <c r="L57" s="103">
        <f>$L$42*H57*B57</f>
        <v>0</v>
      </c>
      <c r="M57" s="32">
        <f>$M$25*I57*B57</f>
        <v>0</v>
      </c>
      <c r="N57" s="32">
        <f>$N$42*J57*B57</f>
        <v>0</v>
      </c>
      <c r="O57" s="24">
        <f>SUM(K57:N57)</f>
        <v>0</v>
      </c>
      <c r="P57" s="32">
        <v>6500</v>
      </c>
      <c r="Q57" s="33">
        <f>P57*B57</f>
        <v>0</v>
      </c>
      <c r="R57" s="39"/>
      <c r="S57" s="40"/>
      <c r="T57" s="24">
        <f>SUM(D57,F57,O57,Q57,S57)</f>
        <v>0</v>
      </c>
    </row>
    <row r="58" spans="1:20" ht="84">
      <c r="A58" s="110" t="s">
        <v>78</v>
      </c>
      <c r="B58" s="82"/>
      <c r="C58" s="84">
        <v>5000</v>
      </c>
      <c r="D58" s="85">
        <f>C58*B58</f>
        <v>0</v>
      </c>
      <c r="E58" s="96"/>
      <c r="F58" s="97"/>
      <c r="G58" s="98"/>
      <c r="H58" s="99"/>
      <c r="I58" s="99"/>
      <c r="J58" s="99"/>
      <c r="K58" s="96"/>
      <c r="L58" s="96"/>
      <c r="M58" s="96"/>
      <c r="N58" s="96"/>
      <c r="O58" s="100"/>
      <c r="P58" s="96"/>
      <c r="Q58" s="97"/>
      <c r="R58" s="96"/>
      <c r="S58" s="97"/>
      <c r="T58" s="86">
        <f>SUM(D58,F58,O58,Q58,S58)</f>
        <v>0</v>
      </c>
    </row>
    <row r="60" spans="1:16" ht="40.5" customHeight="1">
      <c r="A60" s="122" t="s">
        <v>51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</row>
  </sheetData>
  <sheetProtection/>
  <mergeCells count="47">
    <mergeCell ref="T5:T6"/>
    <mergeCell ref="A3:O3"/>
    <mergeCell ref="A5:A6"/>
    <mergeCell ref="B5:B6"/>
    <mergeCell ref="E5:F5"/>
    <mergeCell ref="G5:O5"/>
    <mergeCell ref="P5:Q5"/>
    <mergeCell ref="A8:A9"/>
    <mergeCell ref="B8:B9"/>
    <mergeCell ref="C8:C9"/>
    <mergeCell ref="D8:D9"/>
    <mergeCell ref="E8:E9"/>
    <mergeCell ref="F8:F9"/>
    <mergeCell ref="G8:J8"/>
    <mergeCell ref="O8:O9"/>
    <mergeCell ref="P8:P9"/>
    <mergeCell ref="Q8:Q9"/>
    <mergeCell ref="R8:R9"/>
    <mergeCell ref="S8:S9"/>
    <mergeCell ref="T8:T9"/>
    <mergeCell ref="A25:A26"/>
    <mergeCell ref="B25:B26"/>
    <mergeCell ref="C25:C26"/>
    <mergeCell ref="D25:D26"/>
    <mergeCell ref="E25:E26"/>
    <mergeCell ref="F25:F26"/>
    <mergeCell ref="G25:J25"/>
    <mergeCell ref="O25:O26"/>
    <mergeCell ref="P25:P26"/>
    <mergeCell ref="Q25:Q26"/>
    <mergeCell ref="R25:R26"/>
    <mergeCell ref="S25:S26"/>
    <mergeCell ref="T25:T26"/>
    <mergeCell ref="A42:A43"/>
    <mergeCell ref="B42:B43"/>
    <mergeCell ref="C42:C43"/>
    <mergeCell ref="D42:D43"/>
    <mergeCell ref="E42:E43"/>
    <mergeCell ref="F42:F43"/>
    <mergeCell ref="A60:P60"/>
    <mergeCell ref="T42:T43"/>
    <mergeCell ref="G42:J42"/>
    <mergeCell ref="O42:O43"/>
    <mergeCell ref="P42:P43"/>
    <mergeCell ref="Q42:Q43"/>
    <mergeCell ref="R42:R43"/>
    <mergeCell ref="S42:S43"/>
  </mergeCells>
  <printOptions horizontalCentered="1"/>
  <pageMargins left="0.5905511811023623" right="0.1968503937007874" top="0.7480314960629921" bottom="0.35433070866141736" header="0.35433070866141736" footer="0.2755905511811024"/>
  <pageSetup horizontalDpi="600" verticalDpi="600" orientation="landscape" paperSize="9" scale="61" r:id="rId1"/>
  <headerFooter alignWithMargins="0">
    <oddFooter>&amp;R&amp;F/&amp;A</oddFooter>
  </headerFooter>
  <rowBreaks count="2" manualBreakCount="2">
    <brk id="24" max="19" man="1"/>
    <brk id="4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34"/>
  <sheetViews>
    <sheetView view="pageBreakPreview" zoomScaleSheetLayoutView="100" zoomScalePageLayoutView="0" workbookViewId="0" topLeftCell="A3">
      <selection activeCell="I10" sqref="I10"/>
    </sheetView>
  </sheetViews>
  <sheetFormatPr defaultColWidth="9.140625" defaultRowHeight="21.75"/>
  <cols>
    <col min="1" max="1" width="3.7109375" style="5" customWidth="1"/>
    <col min="2" max="2" width="45.00390625" style="5" customWidth="1"/>
    <col min="3" max="7" width="8.421875" style="5" customWidth="1"/>
    <col min="8" max="8" width="11.28125" style="5" customWidth="1"/>
    <col min="9" max="9" width="13.8515625" style="5" customWidth="1"/>
    <col min="10" max="10" width="11.28125" style="5" customWidth="1"/>
    <col min="11" max="11" width="13.8515625" style="5" customWidth="1"/>
    <col min="12" max="12" width="11.28125" style="5" customWidth="1"/>
    <col min="13" max="13" width="13.8515625" style="5" customWidth="1"/>
    <col min="14" max="14" width="12.140625" style="5" customWidth="1"/>
    <col min="15" max="16384" width="9.140625" style="5" customWidth="1"/>
  </cols>
  <sheetData>
    <row r="1" spans="2:13" s="2" customFormat="1" ht="23.2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2" customFormat="1" ht="29.25" customHeight="1">
      <c r="B2" s="1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2" customFormat="1" ht="23.25">
      <c r="B3" s="123" t="s">
        <v>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="4" customFormat="1" ht="21"/>
    <row r="5" spans="2:14" ht="36.75" customHeight="1">
      <c r="B5" s="120" t="s">
        <v>5</v>
      </c>
      <c r="C5" s="127" t="s">
        <v>14</v>
      </c>
      <c r="D5" s="127"/>
      <c r="E5" s="127"/>
      <c r="F5" s="127"/>
      <c r="G5" s="127"/>
      <c r="H5" s="58" t="s">
        <v>56</v>
      </c>
      <c r="I5" s="23"/>
      <c r="J5" s="59" t="s">
        <v>48</v>
      </c>
      <c r="K5" s="12"/>
      <c r="L5" s="126" t="s">
        <v>23</v>
      </c>
      <c r="M5" s="126"/>
      <c r="N5" s="120" t="s">
        <v>3</v>
      </c>
    </row>
    <row r="6" spans="2:14" ht="78.75">
      <c r="B6" s="121"/>
      <c r="C6" s="10" t="s">
        <v>1</v>
      </c>
      <c r="D6" s="10" t="s">
        <v>2</v>
      </c>
      <c r="E6" s="10" t="s">
        <v>11</v>
      </c>
      <c r="F6" s="48" t="s">
        <v>47</v>
      </c>
      <c r="G6" s="10" t="s">
        <v>42</v>
      </c>
      <c r="H6" s="15" t="s">
        <v>45</v>
      </c>
      <c r="I6" s="14" t="s">
        <v>15</v>
      </c>
      <c r="J6" s="15" t="s">
        <v>49</v>
      </c>
      <c r="K6" s="14" t="s">
        <v>15</v>
      </c>
      <c r="L6" s="15" t="s">
        <v>28</v>
      </c>
      <c r="M6" s="14" t="s">
        <v>25</v>
      </c>
      <c r="N6" s="125"/>
    </row>
    <row r="7" spans="2:14" ht="24.75" customHeight="1">
      <c r="B7" s="50" t="s">
        <v>20</v>
      </c>
      <c r="C7" s="51"/>
      <c r="D7" s="51"/>
      <c r="E7" s="51"/>
      <c r="F7" s="51"/>
      <c r="G7" s="51"/>
      <c r="H7" s="42"/>
      <c r="I7" s="43"/>
      <c r="J7" s="42"/>
      <c r="K7" s="43"/>
      <c r="L7" s="42"/>
      <c r="M7" s="43"/>
      <c r="N7" s="45"/>
    </row>
    <row r="8" spans="2:14" ht="24.75" customHeight="1">
      <c r="B8" s="52" t="s">
        <v>30</v>
      </c>
      <c r="C8" s="53">
        <f>SUM(C9:C11)</f>
        <v>0</v>
      </c>
      <c r="D8" s="53">
        <f>SUM(D9:D11)</f>
        <v>0</v>
      </c>
      <c r="E8" s="53">
        <f>SUM(E9:E11)</f>
        <v>0</v>
      </c>
      <c r="F8" s="53">
        <f>SUM(F9:F11)</f>
        <v>0</v>
      </c>
      <c r="G8" s="53">
        <f>SUM(G9:G11)</f>
        <v>0</v>
      </c>
      <c r="H8" s="53"/>
      <c r="I8" s="53">
        <f>SUM(I9:I11)</f>
        <v>0</v>
      </c>
      <c r="J8" s="53"/>
      <c r="K8" s="53">
        <f>SUM(K9:K11)</f>
        <v>0</v>
      </c>
      <c r="L8" s="53"/>
      <c r="M8" s="53">
        <f>SUM(M9:M11)</f>
        <v>0</v>
      </c>
      <c r="N8" s="53">
        <f>SUM(N9:N11)</f>
        <v>0</v>
      </c>
    </row>
    <row r="9" spans="2:14" ht="24.75" customHeight="1">
      <c r="B9" s="49" t="s">
        <v>43</v>
      </c>
      <c r="C9" s="17"/>
      <c r="D9" s="17"/>
      <c r="E9" s="17"/>
      <c r="F9" s="17"/>
      <c r="G9" s="46">
        <f>SUM(C9:F9)</f>
        <v>0</v>
      </c>
      <c r="H9" s="17">
        <v>25000</v>
      </c>
      <c r="I9" s="17">
        <f>(G9-F9)*H9</f>
        <v>0</v>
      </c>
      <c r="J9" s="17">
        <v>5000</v>
      </c>
      <c r="K9" s="17">
        <f>J9*F9</f>
        <v>0</v>
      </c>
      <c r="L9" s="17">
        <v>2500</v>
      </c>
      <c r="M9" s="17">
        <f>(G9-F9)*L9</f>
        <v>0</v>
      </c>
      <c r="N9" s="19">
        <f>SUM(I9,K9,M9)</f>
        <v>0</v>
      </c>
    </row>
    <row r="10" spans="2:18" ht="24.75" customHeight="1">
      <c r="B10" s="49" t="s">
        <v>54</v>
      </c>
      <c r="C10" s="16"/>
      <c r="D10" s="16"/>
      <c r="E10" s="16"/>
      <c r="F10" s="16"/>
      <c r="G10" s="46">
        <f>SUM(C10:F10)</f>
        <v>0</v>
      </c>
      <c r="H10" s="17">
        <v>35000</v>
      </c>
      <c r="I10" s="17">
        <f>(G10-F10)*H10</f>
        <v>0</v>
      </c>
      <c r="J10" s="17">
        <v>5000</v>
      </c>
      <c r="K10" s="17">
        <f>J10*F10</f>
        <v>0</v>
      </c>
      <c r="L10" s="17">
        <v>2500</v>
      </c>
      <c r="M10" s="17">
        <f>(G10-F10)*L10</f>
        <v>0</v>
      </c>
      <c r="N10" s="19">
        <f>SUM(I10,K10,M10)</f>
        <v>0</v>
      </c>
      <c r="R10" s="31"/>
    </row>
    <row r="11" spans="2:14" ht="24.75" customHeight="1">
      <c r="B11" s="49" t="s">
        <v>55</v>
      </c>
      <c r="C11" s="16"/>
      <c r="D11" s="16"/>
      <c r="E11" s="16"/>
      <c r="F11" s="16"/>
      <c r="G11" s="46">
        <f>SUM(C11:F11)</f>
        <v>0</v>
      </c>
      <c r="H11" s="17">
        <v>45000</v>
      </c>
      <c r="I11" s="17">
        <f>(G11-F11)*H11</f>
        <v>0</v>
      </c>
      <c r="J11" s="17">
        <v>5000</v>
      </c>
      <c r="K11" s="17">
        <f>J11*F11</f>
        <v>0</v>
      </c>
      <c r="L11" s="17">
        <v>2500</v>
      </c>
      <c r="M11" s="17">
        <f>(G11-F11)*L11</f>
        <v>0</v>
      </c>
      <c r="N11" s="19">
        <f>SUM(I11,K11,M11)</f>
        <v>0</v>
      </c>
    </row>
    <row r="12" spans="2:14" ht="24.75" customHeight="1">
      <c r="B12" s="91"/>
      <c r="C12" s="92"/>
      <c r="D12" s="92"/>
      <c r="E12" s="92"/>
      <c r="F12" s="92"/>
      <c r="G12" s="93"/>
      <c r="H12" s="94"/>
      <c r="I12" s="94"/>
      <c r="J12" s="94"/>
      <c r="K12" s="94"/>
      <c r="L12" s="94"/>
      <c r="M12" s="94"/>
      <c r="N12" s="95"/>
    </row>
    <row r="13" spans="2:14" ht="24.75" customHeight="1">
      <c r="B13" s="52" t="s">
        <v>57</v>
      </c>
      <c r="C13" s="53">
        <f>SUM(C14:C16)</f>
        <v>0</v>
      </c>
      <c r="D13" s="53">
        <f>SUM(D14:D16)</f>
        <v>0</v>
      </c>
      <c r="E13" s="53">
        <f>SUM(E14:E16)</f>
        <v>0</v>
      </c>
      <c r="F13" s="53">
        <f>SUM(F14:F16)</f>
        <v>0</v>
      </c>
      <c r="G13" s="53">
        <f>SUM(C13:F13)</f>
        <v>0</v>
      </c>
      <c r="H13" s="54"/>
      <c r="I13" s="55">
        <f>SUM(I14:I16)</f>
        <v>0</v>
      </c>
      <c r="J13" s="54"/>
      <c r="K13" s="55">
        <f>SUM(K14:K16)</f>
        <v>0</v>
      </c>
      <c r="L13" s="54"/>
      <c r="M13" s="55">
        <f>SUM(M14:M16)</f>
        <v>0</v>
      </c>
      <c r="N13" s="56">
        <f>SUM(N14:N16)</f>
        <v>0</v>
      </c>
    </row>
    <row r="14" spans="2:14" ht="24.75" customHeight="1">
      <c r="B14" s="49" t="s">
        <v>44</v>
      </c>
      <c r="C14" s="17"/>
      <c r="D14" s="17"/>
      <c r="E14" s="17"/>
      <c r="F14" s="17"/>
      <c r="G14" s="46">
        <f>SUM(C14:F14)</f>
        <v>0</v>
      </c>
      <c r="H14" s="17">
        <v>30000</v>
      </c>
      <c r="I14" s="17">
        <f>(G14-F14)*H14</f>
        <v>0</v>
      </c>
      <c r="J14" s="17">
        <v>5000</v>
      </c>
      <c r="K14" s="17">
        <f>J14*F14</f>
        <v>0</v>
      </c>
      <c r="L14" s="17">
        <v>2500</v>
      </c>
      <c r="M14" s="17">
        <f>(G14-F14)*L14</f>
        <v>0</v>
      </c>
      <c r="N14" s="19">
        <f>SUM(I14,K14,M14)</f>
        <v>0</v>
      </c>
    </row>
    <row r="15" spans="2:14" ht="24.75" customHeight="1">
      <c r="B15" s="49" t="s">
        <v>44</v>
      </c>
      <c r="C15" s="16"/>
      <c r="D15" s="16"/>
      <c r="E15" s="16"/>
      <c r="F15" s="16"/>
      <c r="G15" s="46">
        <f>SUM(C15:F15)</f>
        <v>0</v>
      </c>
      <c r="H15" s="17">
        <v>30000</v>
      </c>
      <c r="I15" s="17">
        <f>(G15-F15)*H15</f>
        <v>0</v>
      </c>
      <c r="J15" s="17">
        <v>5000</v>
      </c>
      <c r="K15" s="17">
        <f>J15*F15</f>
        <v>0</v>
      </c>
      <c r="L15" s="17">
        <v>2500</v>
      </c>
      <c r="M15" s="17">
        <f>(G15-F15)*L15</f>
        <v>0</v>
      </c>
      <c r="N15" s="19">
        <f>SUM(I15,K15,M15)</f>
        <v>0</v>
      </c>
    </row>
    <row r="16" spans="2:14" ht="24.75" customHeight="1">
      <c r="B16" s="49" t="s">
        <v>44</v>
      </c>
      <c r="C16" s="16"/>
      <c r="D16" s="16"/>
      <c r="E16" s="16"/>
      <c r="F16" s="16"/>
      <c r="G16" s="46">
        <f>SUM(C16:F16)</f>
        <v>0</v>
      </c>
      <c r="H16" s="17">
        <v>30000</v>
      </c>
      <c r="I16" s="17">
        <f>(G16-F16)*H16</f>
        <v>0</v>
      </c>
      <c r="J16" s="17">
        <v>5000</v>
      </c>
      <c r="K16" s="17">
        <f>J16*F16</f>
        <v>0</v>
      </c>
      <c r="L16" s="17">
        <v>2500</v>
      </c>
      <c r="M16" s="17">
        <f>(G16-F16)*L16</f>
        <v>0</v>
      </c>
      <c r="N16" s="19">
        <f>SUM(I16,K16,M16)</f>
        <v>0</v>
      </c>
    </row>
    <row r="17" spans="2:14" ht="24.75" customHeight="1">
      <c r="B17" s="20"/>
      <c r="C17" s="20"/>
      <c r="D17" s="20"/>
      <c r="E17" s="20"/>
      <c r="F17" s="20"/>
      <c r="G17" s="20"/>
      <c r="H17" s="21"/>
      <c r="I17" s="25"/>
      <c r="J17" s="21"/>
      <c r="K17" s="25"/>
      <c r="L17" s="21"/>
      <c r="M17" s="25"/>
      <c r="N17" s="26"/>
    </row>
    <row r="18" spans="2:14" ht="24.75" customHeight="1">
      <c r="B18" s="52" t="s">
        <v>36</v>
      </c>
      <c r="C18" s="53">
        <f>SUM(C19:C21)</f>
        <v>0</v>
      </c>
      <c r="D18" s="53">
        <f>SUM(D19:D21)</f>
        <v>0</v>
      </c>
      <c r="E18" s="53">
        <f>SUM(E19:E21)</f>
        <v>0</v>
      </c>
      <c r="F18" s="53">
        <f>SUM(F19:F21)</f>
        <v>0</v>
      </c>
      <c r="G18" s="53">
        <f>SUM(C18:F18)</f>
        <v>0</v>
      </c>
      <c r="H18" s="54"/>
      <c r="I18" s="55">
        <f>SUM(I19:I21)</f>
        <v>0</v>
      </c>
      <c r="J18" s="54"/>
      <c r="K18" s="55">
        <f>SUM(K19:K21)</f>
        <v>0</v>
      </c>
      <c r="L18" s="54"/>
      <c r="M18" s="55">
        <f>SUM(M19:M21)</f>
        <v>0</v>
      </c>
      <c r="N18" s="56">
        <f>SUM(N19:N21)</f>
        <v>0</v>
      </c>
    </row>
    <row r="19" spans="2:14" ht="24.75" customHeight="1">
      <c r="B19" s="49" t="s">
        <v>44</v>
      </c>
      <c r="C19" s="17"/>
      <c r="D19" s="17"/>
      <c r="E19" s="17"/>
      <c r="F19" s="17"/>
      <c r="G19" s="46">
        <f>SUM(C19:F19)</f>
        <v>0</v>
      </c>
      <c r="H19" s="17">
        <v>40000</v>
      </c>
      <c r="I19" s="17">
        <f>(G19-F19)*H19</f>
        <v>0</v>
      </c>
      <c r="J19" s="17">
        <v>5000</v>
      </c>
      <c r="K19" s="17">
        <f>J19*F19</f>
        <v>0</v>
      </c>
      <c r="L19" s="17">
        <v>2500</v>
      </c>
      <c r="M19" s="17">
        <f>(G19-F19)*L19</f>
        <v>0</v>
      </c>
      <c r="N19" s="19">
        <f>SUM(I19,K19,M19)</f>
        <v>0</v>
      </c>
    </row>
    <row r="20" spans="2:14" ht="24.75" customHeight="1">
      <c r="B20" s="49" t="s">
        <v>44</v>
      </c>
      <c r="C20" s="16"/>
      <c r="D20" s="16"/>
      <c r="E20" s="16"/>
      <c r="F20" s="16"/>
      <c r="G20" s="46">
        <f>SUM(C20:F20)</f>
        <v>0</v>
      </c>
      <c r="H20" s="17">
        <v>40000</v>
      </c>
      <c r="I20" s="17">
        <f>(G20-F20)*H20</f>
        <v>0</v>
      </c>
      <c r="J20" s="17">
        <v>5000</v>
      </c>
      <c r="K20" s="17">
        <f>J20*F20</f>
        <v>0</v>
      </c>
      <c r="L20" s="17">
        <v>2500</v>
      </c>
      <c r="M20" s="17">
        <f>(G20-F20)*L20</f>
        <v>0</v>
      </c>
      <c r="N20" s="19">
        <f>SUM(I20,K20,M20)</f>
        <v>0</v>
      </c>
    </row>
    <row r="21" spans="2:14" ht="24.75" customHeight="1">
      <c r="B21" s="49" t="s">
        <v>44</v>
      </c>
      <c r="C21" s="16"/>
      <c r="D21" s="16"/>
      <c r="E21" s="16"/>
      <c r="F21" s="16"/>
      <c r="G21" s="46">
        <f>SUM(C21:F21)</f>
        <v>0</v>
      </c>
      <c r="H21" s="17">
        <v>40000</v>
      </c>
      <c r="I21" s="17">
        <f>(G21-F21)*H21</f>
        <v>0</v>
      </c>
      <c r="J21" s="17">
        <v>5000</v>
      </c>
      <c r="K21" s="17">
        <f>J21*F21</f>
        <v>0</v>
      </c>
      <c r="L21" s="17">
        <v>2500</v>
      </c>
      <c r="M21" s="17">
        <f>(G21-F21)*L21</f>
        <v>0</v>
      </c>
      <c r="N21" s="19">
        <f>SUM(I21,K21,M21)</f>
        <v>0</v>
      </c>
    </row>
    <row r="22" spans="2:14" ht="24.75" customHeight="1">
      <c r="B22" s="20"/>
      <c r="C22" s="20"/>
      <c r="D22" s="20"/>
      <c r="E22" s="20"/>
      <c r="F22" s="20"/>
      <c r="G22" s="20"/>
      <c r="H22" s="21"/>
      <c r="I22" s="25"/>
      <c r="J22" s="21"/>
      <c r="K22" s="25"/>
      <c r="L22" s="21"/>
      <c r="M22" s="25"/>
      <c r="N22" s="26"/>
    </row>
    <row r="23" spans="2:14" ht="24.75" customHeight="1">
      <c r="B23" s="52" t="s">
        <v>40</v>
      </c>
      <c r="C23" s="53">
        <f>SUM(C24:C26)</f>
        <v>0</v>
      </c>
      <c r="D23" s="53">
        <f>SUM(D24:D26)</f>
        <v>0</v>
      </c>
      <c r="E23" s="53">
        <f>SUM(E24:E26)</f>
        <v>0</v>
      </c>
      <c r="F23" s="53">
        <f>SUM(F24:F26)</f>
        <v>0</v>
      </c>
      <c r="G23" s="53">
        <f>SUM(C23:F23)</f>
        <v>0</v>
      </c>
      <c r="H23" s="54"/>
      <c r="I23" s="55">
        <f>SUM(I24:I26)</f>
        <v>0</v>
      </c>
      <c r="J23" s="54"/>
      <c r="K23" s="55">
        <f>SUM(K24:K26)</f>
        <v>0</v>
      </c>
      <c r="L23" s="54"/>
      <c r="M23" s="55">
        <f>SUM(M24:M26)</f>
        <v>0</v>
      </c>
      <c r="N23" s="56">
        <f>SUM(N24:N26)</f>
        <v>0</v>
      </c>
    </row>
    <row r="24" spans="2:14" ht="24.75" customHeight="1">
      <c r="B24" s="49" t="s">
        <v>44</v>
      </c>
      <c r="C24" s="17"/>
      <c r="D24" s="17"/>
      <c r="E24" s="17"/>
      <c r="F24" s="17"/>
      <c r="G24" s="46">
        <f>SUM(C24:F24)</f>
        <v>0</v>
      </c>
      <c r="H24" s="17">
        <v>40000</v>
      </c>
      <c r="I24" s="17">
        <f>(G24-F24)*H24</f>
        <v>0</v>
      </c>
      <c r="J24" s="17">
        <v>5000</v>
      </c>
      <c r="K24" s="17">
        <f>J24*F24</f>
        <v>0</v>
      </c>
      <c r="L24" s="17">
        <v>2500</v>
      </c>
      <c r="M24" s="17">
        <f>(G24-F24)*L24</f>
        <v>0</v>
      </c>
      <c r="N24" s="19">
        <f>SUM(I24,K24,M24)</f>
        <v>0</v>
      </c>
    </row>
    <row r="25" spans="2:14" ht="24.75" customHeight="1">
      <c r="B25" s="49" t="s">
        <v>44</v>
      </c>
      <c r="C25" s="16"/>
      <c r="D25" s="16"/>
      <c r="E25" s="16"/>
      <c r="F25" s="16"/>
      <c r="G25" s="46">
        <f>SUM(C25:F25)</f>
        <v>0</v>
      </c>
      <c r="H25" s="17">
        <v>40000</v>
      </c>
      <c r="I25" s="17">
        <f>(G25-F25)*H25</f>
        <v>0</v>
      </c>
      <c r="J25" s="17">
        <v>5000</v>
      </c>
      <c r="K25" s="17">
        <f>J25*F25</f>
        <v>0</v>
      </c>
      <c r="L25" s="17">
        <v>2500</v>
      </c>
      <c r="M25" s="17">
        <f>(G25-F25)*L25</f>
        <v>0</v>
      </c>
      <c r="N25" s="19">
        <f>SUM(I25,K25,M25)</f>
        <v>0</v>
      </c>
    </row>
    <row r="26" spans="2:14" ht="24.75" customHeight="1">
      <c r="B26" s="49" t="s">
        <v>44</v>
      </c>
      <c r="C26" s="16"/>
      <c r="D26" s="16"/>
      <c r="E26" s="16"/>
      <c r="F26" s="16"/>
      <c r="G26" s="46">
        <f>SUM(C26:F26)</f>
        <v>0</v>
      </c>
      <c r="H26" s="17">
        <v>40000</v>
      </c>
      <c r="I26" s="17">
        <f>(G26-F26)*H26</f>
        <v>0</v>
      </c>
      <c r="J26" s="17">
        <v>5000</v>
      </c>
      <c r="K26" s="17">
        <f>J26*F26</f>
        <v>0</v>
      </c>
      <c r="L26" s="17">
        <v>2500</v>
      </c>
      <c r="M26" s="17">
        <f>(G26-F26)*L26</f>
        <v>0</v>
      </c>
      <c r="N26" s="19">
        <f>SUM(I26,K26,M26)</f>
        <v>0</v>
      </c>
    </row>
    <row r="27" spans="2:14" ht="24.75" customHeight="1">
      <c r="B27" s="20"/>
      <c r="C27" s="20"/>
      <c r="D27" s="20"/>
      <c r="E27" s="20"/>
      <c r="F27" s="20"/>
      <c r="G27" s="20"/>
      <c r="H27" s="21"/>
      <c r="I27" s="25"/>
      <c r="J27" s="21"/>
      <c r="K27" s="25"/>
      <c r="L27" s="21"/>
      <c r="M27" s="25"/>
      <c r="N27" s="26"/>
    </row>
    <row r="28" spans="2:14" ht="24.75" customHeight="1">
      <c r="B28" s="52" t="s">
        <v>41</v>
      </c>
      <c r="C28" s="53">
        <f>SUM(C29:C31)</f>
        <v>0</v>
      </c>
      <c r="D28" s="53">
        <f>SUM(D29:D31)</f>
        <v>0</v>
      </c>
      <c r="E28" s="53">
        <f>SUM(E29:E31)</f>
        <v>0</v>
      </c>
      <c r="F28" s="53">
        <f>SUM(F29:F31)</f>
        <v>0</v>
      </c>
      <c r="G28" s="53">
        <f>SUM(C28:F28)</f>
        <v>0</v>
      </c>
      <c r="H28" s="54"/>
      <c r="I28" s="55">
        <f>SUM(I29:I31)</f>
        <v>0</v>
      </c>
      <c r="J28" s="54"/>
      <c r="K28" s="55">
        <f>SUM(K29:K31)</f>
        <v>0</v>
      </c>
      <c r="L28" s="54"/>
      <c r="M28" s="55">
        <f>SUM(M29:M31)</f>
        <v>0</v>
      </c>
      <c r="N28" s="56">
        <f>SUM(N29:N31)</f>
        <v>0</v>
      </c>
    </row>
    <row r="29" spans="2:14" ht="24.75" customHeight="1">
      <c r="B29" s="49" t="s">
        <v>44</v>
      </c>
      <c r="C29" s="17"/>
      <c r="D29" s="17"/>
      <c r="E29" s="17"/>
      <c r="F29" s="17"/>
      <c r="G29" s="46">
        <f>SUM(C29:F29)</f>
        <v>0</v>
      </c>
      <c r="H29" s="17">
        <v>30000</v>
      </c>
      <c r="I29" s="17">
        <f>(G29-F29)*H29</f>
        <v>0</v>
      </c>
      <c r="J29" s="17">
        <v>5000</v>
      </c>
      <c r="K29" s="17">
        <f>J29*F29</f>
        <v>0</v>
      </c>
      <c r="L29" s="17">
        <v>2500</v>
      </c>
      <c r="M29" s="17">
        <f>(G29-F29)*L29</f>
        <v>0</v>
      </c>
      <c r="N29" s="19">
        <f>SUM(I29,K29,M29)</f>
        <v>0</v>
      </c>
    </row>
    <row r="30" spans="2:14" ht="24.75" customHeight="1">
      <c r="B30" s="49" t="s">
        <v>44</v>
      </c>
      <c r="C30" s="16"/>
      <c r="D30" s="16"/>
      <c r="E30" s="16"/>
      <c r="F30" s="16"/>
      <c r="G30" s="46">
        <f>SUM(C30:F30)</f>
        <v>0</v>
      </c>
      <c r="H30" s="17">
        <v>30000</v>
      </c>
      <c r="I30" s="17">
        <f>(G30-F30)*H30</f>
        <v>0</v>
      </c>
      <c r="J30" s="17">
        <v>5000</v>
      </c>
      <c r="K30" s="17">
        <f>J30*F30</f>
        <v>0</v>
      </c>
      <c r="L30" s="17">
        <v>2500</v>
      </c>
      <c r="M30" s="17">
        <f>(G30-F30)*L30</f>
        <v>0</v>
      </c>
      <c r="N30" s="19">
        <f>SUM(I30,K30,M30)</f>
        <v>0</v>
      </c>
    </row>
    <row r="31" spans="2:14" ht="24.75" customHeight="1">
      <c r="B31" s="49" t="s">
        <v>44</v>
      </c>
      <c r="C31" s="16"/>
      <c r="D31" s="16"/>
      <c r="E31" s="16"/>
      <c r="F31" s="16"/>
      <c r="G31" s="46">
        <f>SUM(C31:F31)</f>
        <v>0</v>
      </c>
      <c r="H31" s="17">
        <v>30000</v>
      </c>
      <c r="I31" s="17">
        <f>(G31-F31)*H31</f>
        <v>0</v>
      </c>
      <c r="J31" s="17">
        <v>5000</v>
      </c>
      <c r="K31" s="17">
        <f>J31*F31</f>
        <v>0</v>
      </c>
      <c r="L31" s="17">
        <v>2500</v>
      </c>
      <c r="M31" s="17">
        <f>(G31-F31)*L31</f>
        <v>0</v>
      </c>
      <c r="N31" s="19">
        <f>SUM(I31,K31,M31)</f>
        <v>0</v>
      </c>
    </row>
    <row r="32" spans="2:14" ht="24.75" customHeight="1">
      <c r="B32" s="20"/>
      <c r="C32" s="20"/>
      <c r="D32" s="20"/>
      <c r="E32" s="20"/>
      <c r="F32" s="20"/>
      <c r="G32" s="20"/>
      <c r="H32" s="21"/>
      <c r="I32" s="25"/>
      <c r="J32" s="21"/>
      <c r="K32" s="25"/>
      <c r="L32" s="21"/>
      <c r="M32" s="25"/>
      <c r="N32" s="26"/>
    </row>
    <row r="34" spans="2:13" ht="42.75" customHeight="1">
      <c r="B34" s="122" t="s">
        <v>61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</sheetData>
  <sheetProtection/>
  <mergeCells count="6">
    <mergeCell ref="N5:N6"/>
    <mergeCell ref="B34:M34"/>
    <mergeCell ref="B3:M3"/>
    <mergeCell ref="B5:B6"/>
    <mergeCell ref="C5:G5"/>
    <mergeCell ref="L5:M5"/>
  </mergeCells>
  <printOptions horizontalCentered="1"/>
  <pageMargins left="0.5905511811023623" right="0.1968503937007874" top="0.5511811023622047" bottom="0.5118110236220472" header="0.35433070866141736" footer="0.15748031496062992"/>
  <pageSetup horizontalDpi="600" verticalDpi="600" orientation="landscape" paperSize="9" scale="80" r:id="rId1"/>
  <headerFooter alignWithMargins="0">
    <oddFooter>&amp;R&amp;F/&amp;A</oddFooter>
  </headerFooter>
  <rowBreaks count="2" manualBreakCount="2">
    <brk id="22" max="13" man="1"/>
    <brk id="34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34"/>
  <sheetViews>
    <sheetView view="pageBreakPreview" zoomScale="90" zoomScaleSheetLayoutView="90" zoomScalePageLayoutView="0" workbookViewId="0" topLeftCell="A4">
      <selection activeCell="D35" sqref="D35"/>
    </sheetView>
  </sheetViews>
  <sheetFormatPr defaultColWidth="9.140625" defaultRowHeight="21.75"/>
  <cols>
    <col min="1" max="1" width="3.7109375" style="5" customWidth="1"/>
    <col min="2" max="2" width="45.00390625" style="5" customWidth="1"/>
    <col min="3" max="7" width="8.421875" style="5" customWidth="1"/>
    <col min="8" max="8" width="11.28125" style="5" customWidth="1"/>
    <col min="9" max="9" width="13.8515625" style="5" customWidth="1"/>
    <col min="10" max="10" width="11.28125" style="5" customWidth="1"/>
    <col min="11" max="11" width="13.8515625" style="5" customWidth="1"/>
    <col min="12" max="12" width="11.28125" style="5" customWidth="1"/>
    <col min="13" max="13" width="13.8515625" style="5" customWidth="1"/>
    <col min="14" max="14" width="11.28125" style="5" customWidth="1"/>
    <col min="15" max="15" width="13.8515625" style="5" customWidth="1"/>
    <col min="16" max="16" width="11.28125" style="5" customWidth="1"/>
    <col min="17" max="17" width="13.8515625" style="5" customWidth="1"/>
    <col min="18" max="18" width="12.140625" style="5" customWidth="1"/>
    <col min="19" max="16384" width="9.140625" style="5" customWidth="1"/>
  </cols>
  <sheetData>
    <row r="1" spans="2:17" s="2" customFormat="1" ht="23.2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s="2" customFormat="1" ht="29.25" customHeight="1">
      <c r="B2" s="1" t="s">
        <v>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s="2" customFormat="1" ht="23.25">
      <c r="B3" s="123" t="s">
        <v>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7"/>
      <c r="O3" s="7"/>
      <c r="P3" s="7"/>
      <c r="Q3" s="7"/>
    </row>
    <row r="4" s="4" customFormat="1" ht="21"/>
    <row r="5" spans="2:18" ht="36.75" customHeight="1">
      <c r="B5" s="120" t="s">
        <v>5</v>
      </c>
      <c r="C5" s="127" t="s">
        <v>14</v>
      </c>
      <c r="D5" s="127"/>
      <c r="E5" s="127"/>
      <c r="F5" s="127"/>
      <c r="G5" s="127"/>
      <c r="H5" s="58" t="s">
        <v>56</v>
      </c>
      <c r="I5" s="23"/>
      <c r="J5" s="59" t="s">
        <v>48</v>
      </c>
      <c r="K5" s="12"/>
      <c r="L5" s="126" t="s">
        <v>23</v>
      </c>
      <c r="M5" s="126"/>
      <c r="N5" s="150" t="s">
        <v>58</v>
      </c>
      <c r="O5" s="150"/>
      <c r="P5" s="128" t="s">
        <v>12</v>
      </c>
      <c r="Q5" s="128"/>
      <c r="R5" s="120" t="s">
        <v>3</v>
      </c>
    </row>
    <row r="6" spans="2:18" ht="78.75">
      <c r="B6" s="121"/>
      <c r="C6" s="10" t="s">
        <v>1</v>
      </c>
      <c r="D6" s="10" t="s">
        <v>2</v>
      </c>
      <c r="E6" s="10" t="s">
        <v>11</v>
      </c>
      <c r="F6" s="48" t="s">
        <v>47</v>
      </c>
      <c r="G6" s="10" t="s">
        <v>42</v>
      </c>
      <c r="H6" s="15" t="s">
        <v>45</v>
      </c>
      <c r="I6" s="14" t="s">
        <v>15</v>
      </c>
      <c r="J6" s="15" t="s">
        <v>49</v>
      </c>
      <c r="K6" s="14" t="s">
        <v>15</v>
      </c>
      <c r="L6" s="15" t="s">
        <v>28</v>
      </c>
      <c r="M6" s="14" t="s">
        <v>25</v>
      </c>
      <c r="N6" s="15" t="s">
        <v>59</v>
      </c>
      <c r="O6" s="14" t="s">
        <v>60</v>
      </c>
      <c r="P6" s="15" t="s">
        <v>46</v>
      </c>
      <c r="Q6" s="14" t="s">
        <v>25</v>
      </c>
      <c r="R6" s="125"/>
    </row>
    <row r="7" spans="2:18" ht="24.75" customHeight="1">
      <c r="B7" s="50" t="s">
        <v>20</v>
      </c>
      <c r="C7" s="51"/>
      <c r="D7" s="51"/>
      <c r="E7" s="51"/>
      <c r="F7" s="51"/>
      <c r="G7" s="51"/>
      <c r="H7" s="42"/>
      <c r="I7" s="43"/>
      <c r="J7" s="42"/>
      <c r="K7" s="43"/>
      <c r="L7" s="42"/>
      <c r="M7" s="43"/>
      <c r="N7" s="60"/>
      <c r="O7" s="61"/>
      <c r="P7" s="42"/>
      <c r="Q7" s="43"/>
      <c r="R7" s="45"/>
    </row>
    <row r="8" spans="2:18" ht="24.75" customHeight="1">
      <c r="B8" s="52" t="s">
        <v>30</v>
      </c>
      <c r="C8" s="53">
        <f>SUM(C9:C11)</f>
        <v>0</v>
      </c>
      <c r="D8" s="53">
        <f>SUM(D9:D11)</f>
        <v>0</v>
      </c>
      <c r="E8" s="53">
        <f>SUM(E9:E11)</f>
        <v>0</v>
      </c>
      <c r="F8" s="53">
        <f>SUM(F9:F11)</f>
        <v>0</v>
      </c>
      <c r="G8" s="53">
        <f>SUM(C8:F8)</f>
        <v>0</v>
      </c>
      <c r="H8" s="54"/>
      <c r="I8" s="55">
        <f>SUM(I9:I11)</f>
        <v>0</v>
      </c>
      <c r="J8" s="54"/>
      <c r="K8" s="55">
        <f>SUM(K9:K11)</f>
        <v>0</v>
      </c>
      <c r="L8" s="54"/>
      <c r="M8" s="55">
        <f>SUM(M9:M11)</f>
        <v>0</v>
      </c>
      <c r="N8" s="62"/>
      <c r="O8" s="63">
        <f>SUM(O9:O11)</f>
        <v>0</v>
      </c>
      <c r="P8" s="54"/>
      <c r="Q8" s="55">
        <f>SUM(Q9:Q11)</f>
        <v>0</v>
      </c>
      <c r="R8" s="56">
        <f>SUM(R9:R11)</f>
        <v>0</v>
      </c>
    </row>
    <row r="9" spans="2:18" ht="24.75" customHeight="1">
      <c r="B9" s="49" t="s">
        <v>43</v>
      </c>
      <c r="C9" s="17"/>
      <c r="D9" s="17"/>
      <c r="E9" s="17"/>
      <c r="F9" s="17"/>
      <c r="G9" s="46">
        <f>SUM(C9:F9)</f>
        <v>0</v>
      </c>
      <c r="H9" s="17">
        <v>25000</v>
      </c>
      <c r="I9" s="17">
        <f>(G9-F9)*H9</f>
        <v>0</v>
      </c>
      <c r="J9" s="17">
        <v>5000</v>
      </c>
      <c r="K9" s="17">
        <f>J9*F9</f>
        <v>0</v>
      </c>
      <c r="L9" s="17">
        <v>2500</v>
      </c>
      <c r="M9" s="17">
        <f>(G9-F9)*L9</f>
        <v>0</v>
      </c>
      <c r="N9" s="64"/>
      <c r="O9" s="64"/>
      <c r="P9" s="17">
        <v>1000</v>
      </c>
      <c r="Q9" s="17">
        <f>P9*C9</f>
        <v>0</v>
      </c>
      <c r="R9" s="19">
        <f>SUM(I9,K9,M9,Q9)</f>
        <v>0</v>
      </c>
    </row>
    <row r="10" spans="2:18" ht="24.75" customHeight="1">
      <c r="B10" s="49" t="s">
        <v>54</v>
      </c>
      <c r="C10" s="16"/>
      <c r="D10" s="16"/>
      <c r="E10" s="16"/>
      <c r="F10" s="16"/>
      <c r="G10" s="46">
        <f>SUM(C10:F10)</f>
        <v>0</v>
      </c>
      <c r="H10" s="17">
        <v>35000</v>
      </c>
      <c r="I10" s="17">
        <f>(G10-F10)*H10</f>
        <v>0</v>
      </c>
      <c r="J10" s="17">
        <v>5000</v>
      </c>
      <c r="K10" s="17">
        <f>J10*F10</f>
        <v>0</v>
      </c>
      <c r="L10" s="17">
        <v>2500</v>
      </c>
      <c r="M10" s="17">
        <f>(G10-F10)*L10</f>
        <v>0</v>
      </c>
      <c r="N10" s="64"/>
      <c r="O10" s="64"/>
      <c r="P10" s="17">
        <v>1000</v>
      </c>
      <c r="Q10" s="17">
        <f>P10*C10</f>
        <v>0</v>
      </c>
      <c r="R10" s="24">
        <f>SUM(I10,K10,M10,Q10)</f>
        <v>0</v>
      </c>
    </row>
    <row r="11" spans="2:18" ht="24.75" customHeight="1">
      <c r="B11" s="49" t="s">
        <v>55</v>
      </c>
      <c r="C11" s="16"/>
      <c r="D11" s="16"/>
      <c r="E11" s="16"/>
      <c r="F11" s="16"/>
      <c r="G11" s="46">
        <f>SUM(C11:F11)</f>
        <v>0</v>
      </c>
      <c r="H11" s="17">
        <v>45000</v>
      </c>
      <c r="I11" s="17">
        <f>(G11-F11)*H11</f>
        <v>0</v>
      </c>
      <c r="J11" s="17">
        <v>5000</v>
      </c>
      <c r="K11" s="17">
        <f>J11*F11</f>
        <v>0</v>
      </c>
      <c r="L11" s="17">
        <v>2500</v>
      </c>
      <c r="M11" s="17">
        <f>(G11-F11)*L11</f>
        <v>0</v>
      </c>
      <c r="N11" s="64"/>
      <c r="O11" s="64"/>
      <c r="P11" s="17">
        <v>1000</v>
      </c>
      <c r="Q11" s="17">
        <f>P11*C11</f>
        <v>0</v>
      </c>
      <c r="R11" s="24">
        <f>SUM(I11,K11,M11,Q11)</f>
        <v>0</v>
      </c>
    </row>
    <row r="12" spans="2:18" ht="24.75" customHeight="1">
      <c r="B12" s="20"/>
      <c r="C12" s="20"/>
      <c r="D12" s="20"/>
      <c r="E12" s="20"/>
      <c r="F12" s="20"/>
      <c r="G12" s="20"/>
      <c r="H12" s="21"/>
      <c r="I12" s="25"/>
      <c r="J12" s="21"/>
      <c r="K12" s="25"/>
      <c r="L12" s="21"/>
      <c r="M12" s="25"/>
      <c r="N12" s="65"/>
      <c r="O12" s="66"/>
      <c r="P12" s="21"/>
      <c r="Q12" s="25"/>
      <c r="R12" s="26"/>
    </row>
    <row r="13" spans="2:18" ht="24.75" customHeight="1">
      <c r="B13" s="52" t="s">
        <v>57</v>
      </c>
      <c r="C13" s="53">
        <f>SUM(C14:C16)</f>
        <v>0</v>
      </c>
      <c r="D13" s="53">
        <f>SUM(D14:D16)</f>
        <v>0</v>
      </c>
      <c r="E13" s="53">
        <f>SUM(E14:E16)</f>
        <v>0</v>
      </c>
      <c r="F13" s="53">
        <f>SUM(F14:F16)</f>
        <v>0</v>
      </c>
      <c r="G13" s="53">
        <f>SUM(C13:F13)</f>
        <v>0</v>
      </c>
      <c r="H13" s="54"/>
      <c r="I13" s="55">
        <f>SUM(I14:I16)</f>
        <v>0</v>
      </c>
      <c r="J13" s="54"/>
      <c r="K13" s="55">
        <f>SUM(K14:K16)</f>
        <v>0</v>
      </c>
      <c r="L13" s="54"/>
      <c r="M13" s="55">
        <f>SUM(M14:M16)</f>
        <v>0</v>
      </c>
      <c r="N13" s="62"/>
      <c r="O13" s="63">
        <f>SUM(O14:O16)</f>
        <v>0</v>
      </c>
      <c r="P13" s="54"/>
      <c r="Q13" s="55">
        <f>SUM(Q14:Q16)</f>
        <v>0</v>
      </c>
      <c r="R13" s="56">
        <f>SUM(R14:R16)</f>
        <v>0</v>
      </c>
    </row>
    <row r="14" spans="2:18" ht="24.75" customHeight="1">
      <c r="B14" s="49" t="s">
        <v>44</v>
      </c>
      <c r="C14" s="17"/>
      <c r="D14" s="17"/>
      <c r="E14" s="17"/>
      <c r="F14" s="17"/>
      <c r="G14" s="46">
        <f>SUM(C14:F14)</f>
        <v>0</v>
      </c>
      <c r="H14" s="17">
        <v>30000</v>
      </c>
      <c r="I14" s="17">
        <f>(G14-F14)*H14</f>
        <v>0</v>
      </c>
      <c r="J14" s="17">
        <v>5000</v>
      </c>
      <c r="K14" s="17">
        <f>J14*F14</f>
        <v>0</v>
      </c>
      <c r="L14" s="17">
        <v>2500</v>
      </c>
      <c r="M14" s="17">
        <f>(G14-F14)*L14</f>
        <v>0</v>
      </c>
      <c r="N14" s="64"/>
      <c r="O14" s="64"/>
      <c r="P14" s="17">
        <v>1000</v>
      </c>
      <c r="Q14" s="17">
        <f>P14*C14</f>
        <v>0</v>
      </c>
      <c r="R14" s="19">
        <f>SUM(I14,K14,M14,Q14)</f>
        <v>0</v>
      </c>
    </row>
    <row r="15" spans="2:18" ht="24.75" customHeight="1">
      <c r="B15" s="49" t="s">
        <v>44</v>
      </c>
      <c r="C15" s="16"/>
      <c r="D15" s="16"/>
      <c r="E15" s="16"/>
      <c r="F15" s="16"/>
      <c r="G15" s="46">
        <f>SUM(C15:F15)</f>
        <v>0</v>
      </c>
      <c r="H15" s="17">
        <v>30000</v>
      </c>
      <c r="I15" s="17">
        <f>(G15-F15)*H15</f>
        <v>0</v>
      </c>
      <c r="J15" s="17">
        <v>5000</v>
      </c>
      <c r="K15" s="17">
        <f>J15*F15</f>
        <v>0</v>
      </c>
      <c r="L15" s="17">
        <v>2500</v>
      </c>
      <c r="M15" s="17">
        <f>(G15-F15)*L15</f>
        <v>0</v>
      </c>
      <c r="N15" s="64"/>
      <c r="O15" s="64"/>
      <c r="P15" s="17">
        <v>1000</v>
      </c>
      <c r="Q15" s="17">
        <f>P15*C15</f>
        <v>0</v>
      </c>
      <c r="R15" s="24">
        <f>SUM(I15,K15,M15,Q15)</f>
        <v>0</v>
      </c>
    </row>
    <row r="16" spans="2:18" ht="24.75" customHeight="1">
      <c r="B16" s="49" t="s">
        <v>44</v>
      </c>
      <c r="C16" s="16"/>
      <c r="D16" s="16"/>
      <c r="E16" s="16"/>
      <c r="F16" s="16"/>
      <c r="G16" s="46">
        <f>SUM(C16:F16)</f>
        <v>0</v>
      </c>
      <c r="H16" s="17">
        <v>30000</v>
      </c>
      <c r="I16" s="17">
        <f>(G16-F16)*H16</f>
        <v>0</v>
      </c>
      <c r="J16" s="17">
        <v>5000</v>
      </c>
      <c r="K16" s="17">
        <f>J16*F16</f>
        <v>0</v>
      </c>
      <c r="L16" s="17">
        <v>2500</v>
      </c>
      <c r="M16" s="17">
        <f>(G16-F16)*L16</f>
        <v>0</v>
      </c>
      <c r="N16" s="64"/>
      <c r="O16" s="64"/>
      <c r="P16" s="17">
        <v>1000</v>
      </c>
      <c r="Q16" s="17">
        <f>P16*C16</f>
        <v>0</v>
      </c>
      <c r="R16" s="24">
        <f>SUM(I16,K16,M16,Q16)</f>
        <v>0</v>
      </c>
    </row>
    <row r="17" spans="2:18" ht="24.75" customHeight="1">
      <c r="B17" s="20"/>
      <c r="C17" s="20"/>
      <c r="D17" s="20"/>
      <c r="E17" s="20"/>
      <c r="F17" s="20"/>
      <c r="G17" s="20"/>
      <c r="H17" s="21"/>
      <c r="I17" s="25"/>
      <c r="J17" s="21"/>
      <c r="K17" s="25"/>
      <c r="L17" s="21"/>
      <c r="M17" s="25"/>
      <c r="N17" s="65"/>
      <c r="O17" s="66"/>
      <c r="P17" s="21"/>
      <c r="Q17" s="25"/>
      <c r="R17" s="26"/>
    </row>
    <row r="18" spans="2:18" ht="24.75" customHeight="1">
      <c r="B18" s="52" t="s">
        <v>36</v>
      </c>
      <c r="C18" s="53">
        <f>SUM(C19:C21)</f>
        <v>0</v>
      </c>
      <c r="D18" s="53">
        <f>SUM(D19:D21)</f>
        <v>0</v>
      </c>
      <c r="E18" s="53">
        <f>SUM(E19:E21)</f>
        <v>0</v>
      </c>
      <c r="F18" s="53">
        <f>SUM(F19:F21)</f>
        <v>0</v>
      </c>
      <c r="G18" s="53">
        <f>SUM(C18:F18)</f>
        <v>0</v>
      </c>
      <c r="H18" s="54"/>
      <c r="I18" s="55">
        <f>SUM(I19:I21)</f>
        <v>0</v>
      </c>
      <c r="J18" s="54"/>
      <c r="K18" s="55">
        <f>SUM(K19:K21)</f>
        <v>0</v>
      </c>
      <c r="L18" s="54"/>
      <c r="M18" s="55">
        <f>SUM(M19:M21)</f>
        <v>0</v>
      </c>
      <c r="N18" s="62"/>
      <c r="O18" s="63">
        <f>SUM(O19:O21)</f>
        <v>0</v>
      </c>
      <c r="P18" s="54"/>
      <c r="Q18" s="55">
        <f>SUM(Q19:Q21)</f>
        <v>0</v>
      </c>
      <c r="R18" s="56">
        <f>SUM(R19:R21)</f>
        <v>0</v>
      </c>
    </row>
    <row r="19" spans="2:18" ht="24.75" customHeight="1">
      <c r="B19" s="49" t="s">
        <v>44</v>
      </c>
      <c r="C19" s="17"/>
      <c r="D19" s="17"/>
      <c r="E19" s="17"/>
      <c r="F19" s="17"/>
      <c r="G19" s="46">
        <f>SUM(C19:F19)</f>
        <v>0</v>
      </c>
      <c r="H19" s="17">
        <v>40000</v>
      </c>
      <c r="I19" s="17">
        <f>(G19-F19)*H19</f>
        <v>0</v>
      </c>
      <c r="J19" s="17">
        <v>5000</v>
      </c>
      <c r="K19" s="17">
        <f>J19*F19</f>
        <v>0</v>
      </c>
      <c r="L19" s="17">
        <v>2500</v>
      </c>
      <c r="M19" s="17">
        <f>(G19-F19)*L19</f>
        <v>0</v>
      </c>
      <c r="N19" s="64"/>
      <c r="O19" s="64"/>
      <c r="P19" s="17">
        <v>1000</v>
      </c>
      <c r="Q19" s="17">
        <f>P19*C19</f>
        <v>0</v>
      </c>
      <c r="R19" s="19">
        <f>SUM(I19,K19,M19,Q19)</f>
        <v>0</v>
      </c>
    </row>
    <row r="20" spans="2:18" ht="24.75" customHeight="1">
      <c r="B20" s="49" t="s">
        <v>44</v>
      </c>
      <c r="C20" s="16"/>
      <c r="D20" s="16"/>
      <c r="E20" s="16"/>
      <c r="F20" s="16"/>
      <c r="G20" s="46">
        <f>SUM(C20:F20)</f>
        <v>0</v>
      </c>
      <c r="H20" s="17">
        <v>40000</v>
      </c>
      <c r="I20" s="17">
        <f>(G20-F20)*H20</f>
        <v>0</v>
      </c>
      <c r="J20" s="17">
        <v>5000</v>
      </c>
      <c r="K20" s="17">
        <f>J20*F20</f>
        <v>0</v>
      </c>
      <c r="L20" s="17">
        <v>2500</v>
      </c>
      <c r="M20" s="17">
        <f>(G20-F20)*L20</f>
        <v>0</v>
      </c>
      <c r="N20" s="64"/>
      <c r="O20" s="64"/>
      <c r="P20" s="17">
        <v>1000</v>
      </c>
      <c r="Q20" s="17">
        <f>P20*C20</f>
        <v>0</v>
      </c>
      <c r="R20" s="24">
        <f>SUM(I20,K20,M20,Q20)</f>
        <v>0</v>
      </c>
    </row>
    <row r="21" spans="2:18" ht="24.75" customHeight="1">
      <c r="B21" s="49" t="s">
        <v>44</v>
      </c>
      <c r="C21" s="16"/>
      <c r="D21" s="16"/>
      <c r="E21" s="16"/>
      <c r="F21" s="16"/>
      <c r="G21" s="46">
        <f>SUM(C21:F21)</f>
        <v>0</v>
      </c>
      <c r="H21" s="17">
        <v>40000</v>
      </c>
      <c r="I21" s="17">
        <f>(G21-F21)*H21</f>
        <v>0</v>
      </c>
      <c r="J21" s="17">
        <v>5000</v>
      </c>
      <c r="K21" s="17">
        <f>J21*F21</f>
        <v>0</v>
      </c>
      <c r="L21" s="17">
        <v>2500</v>
      </c>
      <c r="M21" s="17">
        <f>(G21-F21)*L21</f>
        <v>0</v>
      </c>
      <c r="N21" s="64"/>
      <c r="O21" s="64"/>
      <c r="P21" s="17">
        <v>1000</v>
      </c>
      <c r="Q21" s="17">
        <f>P21*C21</f>
        <v>0</v>
      </c>
      <c r="R21" s="24">
        <f>SUM(I21,K21,M21,Q21)</f>
        <v>0</v>
      </c>
    </row>
    <row r="22" spans="2:18" ht="24.75" customHeight="1">
      <c r="B22" s="20"/>
      <c r="C22" s="20"/>
      <c r="D22" s="20"/>
      <c r="E22" s="20"/>
      <c r="F22" s="20"/>
      <c r="G22" s="20"/>
      <c r="H22" s="21"/>
      <c r="I22" s="25"/>
      <c r="J22" s="21"/>
      <c r="K22" s="25"/>
      <c r="L22" s="21"/>
      <c r="M22" s="25"/>
      <c r="N22" s="65"/>
      <c r="O22" s="66"/>
      <c r="P22" s="21"/>
      <c r="Q22" s="25"/>
      <c r="R22" s="26"/>
    </row>
    <row r="23" spans="2:18" ht="24.75" customHeight="1">
      <c r="B23" s="52" t="s">
        <v>40</v>
      </c>
      <c r="C23" s="53">
        <f>SUM(C24:C26)</f>
        <v>0</v>
      </c>
      <c r="D23" s="53">
        <f>SUM(D24:D26)</f>
        <v>0</v>
      </c>
      <c r="E23" s="53">
        <f>SUM(E24:E26)</f>
        <v>0</v>
      </c>
      <c r="F23" s="53">
        <f>SUM(F24:F26)</f>
        <v>0</v>
      </c>
      <c r="G23" s="53">
        <f>SUM(C23:F23)</f>
        <v>0</v>
      </c>
      <c r="H23" s="54"/>
      <c r="I23" s="55">
        <f>SUM(I24:I26)</f>
        <v>0</v>
      </c>
      <c r="J23" s="54"/>
      <c r="K23" s="55">
        <f>SUM(K24:K26)</f>
        <v>0</v>
      </c>
      <c r="L23" s="54"/>
      <c r="M23" s="55">
        <f>SUM(M24:M26)</f>
        <v>0</v>
      </c>
      <c r="N23" s="62"/>
      <c r="O23" s="63">
        <f>SUM(O24:O26)</f>
        <v>0</v>
      </c>
      <c r="P23" s="54"/>
      <c r="Q23" s="55">
        <f>SUM(Q24:Q26)</f>
        <v>0</v>
      </c>
      <c r="R23" s="56">
        <f>SUM(R24:R26)</f>
        <v>0</v>
      </c>
    </row>
    <row r="24" spans="2:18" ht="24.75" customHeight="1">
      <c r="B24" s="49" t="s">
        <v>44</v>
      </c>
      <c r="C24" s="17"/>
      <c r="D24" s="17"/>
      <c r="E24" s="17"/>
      <c r="F24" s="17"/>
      <c r="G24" s="46">
        <f>SUM(C24:F24)</f>
        <v>0</v>
      </c>
      <c r="H24" s="17">
        <v>40000</v>
      </c>
      <c r="I24" s="17">
        <f>(G24-F24)*H24</f>
        <v>0</v>
      </c>
      <c r="J24" s="17">
        <v>5000</v>
      </c>
      <c r="K24" s="17">
        <f>J24*F24</f>
        <v>0</v>
      </c>
      <c r="L24" s="17">
        <v>2500</v>
      </c>
      <c r="M24" s="17">
        <f>(G24-F24)*L24</f>
        <v>0</v>
      </c>
      <c r="N24" s="64"/>
      <c r="O24" s="64"/>
      <c r="P24" s="17">
        <v>1000</v>
      </c>
      <c r="Q24" s="17">
        <f>P24*C24</f>
        <v>0</v>
      </c>
      <c r="R24" s="19">
        <f>SUM(I24,K24,M24,Q24)</f>
        <v>0</v>
      </c>
    </row>
    <row r="25" spans="2:18" ht="24.75" customHeight="1">
      <c r="B25" s="49" t="s">
        <v>44</v>
      </c>
      <c r="C25" s="16"/>
      <c r="D25" s="16"/>
      <c r="E25" s="16"/>
      <c r="F25" s="16"/>
      <c r="G25" s="46">
        <f>SUM(C25:F25)</f>
        <v>0</v>
      </c>
      <c r="H25" s="17">
        <v>40000</v>
      </c>
      <c r="I25" s="17">
        <f>(G25-F25)*H25</f>
        <v>0</v>
      </c>
      <c r="J25" s="17">
        <v>5000</v>
      </c>
      <c r="K25" s="17">
        <f>J25*F25</f>
        <v>0</v>
      </c>
      <c r="L25" s="17">
        <v>2500</v>
      </c>
      <c r="M25" s="17">
        <f>(G25-F25)*L25</f>
        <v>0</v>
      </c>
      <c r="N25" s="64"/>
      <c r="O25" s="64"/>
      <c r="P25" s="17">
        <v>1000</v>
      </c>
      <c r="Q25" s="17">
        <f>P25*C25</f>
        <v>0</v>
      </c>
      <c r="R25" s="24">
        <f>SUM(I25,K25,M25,Q25)</f>
        <v>0</v>
      </c>
    </row>
    <row r="26" spans="2:18" ht="24.75" customHeight="1">
      <c r="B26" s="49" t="s">
        <v>44</v>
      </c>
      <c r="C26" s="16"/>
      <c r="D26" s="16"/>
      <c r="E26" s="16"/>
      <c r="F26" s="16"/>
      <c r="G26" s="46">
        <f>SUM(C26:F26)</f>
        <v>0</v>
      </c>
      <c r="H26" s="17">
        <v>40000</v>
      </c>
      <c r="I26" s="17">
        <f>(G26-F26)*H26</f>
        <v>0</v>
      </c>
      <c r="J26" s="17">
        <v>5000</v>
      </c>
      <c r="K26" s="17">
        <f>J26*F26</f>
        <v>0</v>
      </c>
      <c r="L26" s="17">
        <v>2500</v>
      </c>
      <c r="M26" s="17">
        <f>(G26-F26)*L26</f>
        <v>0</v>
      </c>
      <c r="N26" s="64"/>
      <c r="O26" s="64"/>
      <c r="P26" s="17">
        <v>1000</v>
      </c>
      <c r="Q26" s="17">
        <f>P26*C26</f>
        <v>0</v>
      </c>
      <c r="R26" s="24">
        <f>SUM(I26,K26,M26,Q26)</f>
        <v>0</v>
      </c>
    </row>
    <row r="27" spans="2:18" ht="24.75" customHeight="1">
      <c r="B27" s="20"/>
      <c r="C27" s="20"/>
      <c r="D27" s="20"/>
      <c r="E27" s="20"/>
      <c r="F27" s="20"/>
      <c r="G27" s="20"/>
      <c r="H27" s="21"/>
      <c r="I27" s="25"/>
      <c r="J27" s="21"/>
      <c r="K27" s="25"/>
      <c r="L27" s="21"/>
      <c r="M27" s="25"/>
      <c r="N27" s="65"/>
      <c r="O27" s="66"/>
      <c r="P27" s="21"/>
      <c r="Q27" s="25"/>
      <c r="R27" s="26"/>
    </row>
    <row r="28" spans="2:18" ht="24.75" customHeight="1">
      <c r="B28" s="52" t="s">
        <v>41</v>
      </c>
      <c r="C28" s="53">
        <f>SUM(C29:C31)</f>
        <v>0</v>
      </c>
      <c r="D28" s="53">
        <f>SUM(D29:D31)</f>
        <v>0</v>
      </c>
      <c r="E28" s="53">
        <f>SUM(E29:E31)</f>
        <v>0</v>
      </c>
      <c r="F28" s="53">
        <f>SUM(F29:F31)</f>
        <v>0</v>
      </c>
      <c r="G28" s="53">
        <f>SUM(C28:F28)</f>
        <v>0</v>
      </c>
      <c r="H28" s="54"/>
      <c r="I28" s="55">
        <f>SUM(I29:I31)</f>
        <v>0</v>
      </c>
      <c r="J28" s="54"/>
      <c r="K28" s="55">
        <f>SUM(K29:K31)</f>
        <v>0</v>
      </c>
      <c r="L28" s="54"/>
      <c r="M28" s="55">
        <f>SUM(M29:M31)</f>
        <v>0</v>
      </c>
      <c r="N28" s="54"/>
      <c r="O28" s="55">
        <f>SUM(O29:O31)</f>
        <v>0</v>
      </c>
      <c r="P28" s="54"/>
      <c r="Q28" s="55">
        <f>SUM(Q29:Q31)</f>
        <v>0</v>
      </c>
      <c r="R28" s="56">
        <f>SUM(R29:R31)</f>
        <v>0</v>
      </c>
    </row>
    <row r="29" spans="2:18" ht="24.75" customHeight="1">
      <c r="B29" s="49" t="s">
        <v>44</v>
      </c>
      <c r="C29" s="17"/>
      <c r="D29" s="17"/>
      <c r="E29" s="17"/>
      <c r="F29" s="17"/>
      <c r="G29" s="46">
        <f>SUM(C29:F29)</f>
        <v>0</v>
      </c>
      <c r="H29" s="17">
        <v>30000</v>
      </c>
      <c r="I29" s="17">
        <f>(G29-F29)*H29</f>
        <v>0</v>
      </c>
      <c r="J29" s="17">
        <v>5000</v>
      </c>
      <c r="K29" s="17">
        <f>J29*F29</f>
        <v>0</v>
      </c>
      <c r="L29" s="17">
        <v>2500</v>
      </c>
      <c r="M29" s="17">
        <f>(G29-F29)*L29</f>
        <v>0</v>
      </c>
      <c r="N29" s="17">
        <v>20000</v>
      </c>
      <c r="O29" s="17">
        <f>N29*C29</f>
        <v>0</v>
      </c>
      <c r="P29" s="17">
        <v>1000</v>
      </c>
      <c r="Q29" s="17">
        <f>P29*C29</f>
        <v>0</v>
      </c>
      <c r="R29" s="19">
        <f>SUM(I29,K29,M29,O29,Q29)</f>
        <v>0</v>
      </c>
    </row>
    <row r="30" spans="2:18" ht="24.75" customHeight="1">
      <c r="B30" s="49" t="s">
        <v>44</v>
      </c>
      <c r="C30" s="16"/>
      <c r="D30" s="16"/>
      <c r="E30" s="16"/>
      <c r="F30" s="16"/>
      <c r="G30" s="46">
        <f>SUM(C30:F30)</f>
        <v>0</v>
      </c>
      <c r="H30" s="17">
        <v>30000</v>
      </c>
      <c r="I30" s="17">
        <f>(G30-F30)*H30</f>
        <v>0</v>
      </c>
      <c r="J30" s="17">
        <v>5000</v>
      </c>
      <c r="K30" s="17">
        <f>J30*F30</f>
        <v>0</v>
      </c>
      <c r="L30" s="17">
        <v>2500</v>
      </c>
      <c r="M30" s="17">
        <f>(G30-F30)*L30</f>
        <v>0</v>
      </c>
      <c r="N30" s="17">
        <v>20000</v>
      </c>
      <c r="O30" s="17">
        <f>N30*C30</f>
        <v>0</v>
      </c>
      <c r="P30" s="17">
        <v>1000</v>
      </c>
      <c r="Q30" s="17">
        <f>P30*C30</f>
        <v>0</v>
      </c>
      <c r="R30" s="19">
        <f>SUM(I30,K30,M30,O30,Q30)</f>
        <v>0</v>
      </c>
    </row>
    <row r="31" spans="2:18" ht="24.75" customHeight="1">
      <c r="B31" s="49" t="s">
        <v>44</v>
      </c>
      <c r="C31" s="16"/>
      <c r="D31" s="16"/>
      <c r="E31" s="16"/>
      <c r="F31" s="16"/>
      <c r="G31" s="46">
        <f>SUM(C31:F31)</f>
        <v>0</v>
      </c>
      <c r="H31" s="17">
        <v>30000</v>
      </c>
      <c r="I31" s="17">
        <f>(G31-F31)*H31</f>
        <v>0</v>
      </c>
      <c r="J31" s="17">
        <v>5000</v>
      </c>
      <c r="K31" s="17">
        <f>J31*F31</f>
        <v>0</v>
      </c>
      <c r="L31" s="17">
        <v>2500</v>
      </c>
      <c r="M31" s="17">
        <f>(G31-F31)*L31</f>
        <v>0</v>
      </c>
      <c r="N31" s="17">
        <v>20000</v>
      </c>
      <c r="O31" s="17">
        <f>N31*C31</f>
        <v>0</v>
      </c>
      <c r="P31" s="17">
        <v>1000</v>
      </c>
      <c r="Q31" s="17">
        <f>P31*C31</f>
        <v>0</v>
      </c>
      <c r="R31" s="19">
        <f>SUM(I31,K31,M31,O31,Q31)</f>
        <v>0</v>
      </c>
    </row>
    <row r="32" spans="2:18" ht="24.75" customHeight="1">
      <c r="B32" s="20"/>
      <c r="C32" s="20"/>
      <c r="D32" s="20"/>
      <c r="E32" s="20"/>
      <c r="F32" s="20"/>
      <c r="G32" s="20"/>
      <c r="H32" s="21"/>
      <c r="I32" s="25"/>
      <c r="J32" s="21"/>
      <c r="K32" s="25"/>
      <c r="L32" s="21"/>
      <c r="M32" s="25"/>
      <c r="N32" s="21"/>
      <c r="O32" s="25"/>
      <c r="P32" s="21"/>
      <c r="Q32" s="25"/>
      <c r="R32" s="26"/>
    </row>
    <row r="34" spans="2:17" ht="42.75" customHeight="1">
      <c r="B34" s="122" t="s">
        <v>61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</row>
  </sheetData>
  <sheetProtection/>
  <mergeCells count="8">
    <mergeCell ref="R5:R6"/>
    <mergeCell ref="B34:Q34"/>
    <mergeCell ref="N5:O5"/>
    <mergeCell ref="B3:M3"/>
    <mergeCell ref="B5:B6"/>
    <mergeCell ref="C5:G5"/>
    <mergeCell ref="L5:M5"/>
    <mergeCell ref="P5:Q5"/>
  </mergeCells>
  <printOptions horizontalCentered="1"/>
  <pageMargins left="0.5905511811023623" right="0.1968503937007874" top="0.52" bottom="0.35433070866141736" header="0.35433070866141736" footer="0.17"/>
  <pageSetup horizontalDpi="600" verticalDpi="600" orientation="landscape" paperSize="9" scale="61" r:id="rId1"/>
  <headerFooter alignWithMargins="0">
    <oddFooter>&amp;R&amp;F/&amp;A</oddFooter>
  </headerFooter>
  <rowBreaks count="1" manualBreakCount="1">
    <brk id="3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A55DD"/>
  </sheetPr>
  <dimension ref="B1:K19"/>
  <sheetViews>
    <sheetView view="pageBreakPreview" zoomScale="90" zoomScaleSheetLayoutView="90" zoomScalePageLayoutView="0" workbookViewId="0" topLeftCell="A1">
      <selection activeCell="J8" sqref="J8"/>
    </sheetView>
  </sheetViews>
  <sheetFormatPr defaultColWidth="9.140625" defaultRowHeight="21.75"/>
  <cols>
    <col min="1" max="1" width="3.7109375" style="5" customWidth="1"/>
    <col min="2" max="2" width="29.00390625" style="5" customWidth="1"/>
    <col min="3" max="6" width="8.421875" style="5" customWidth="1"/>
    <col min="7" max="7" width="11.28125" style="5" customWidth="1"/>
    <col min="8" max="8" width="13.8515625" style="5" customWidth="1"/>
    <col min="9" max="9" width="11.28125" style="5" customWidth="1"/>
    <col min="10" max="10" width="13.8515625" style="5" customWidth="1"/>
    <col min="11" max="11" width="12.140625" style="5" customWidth="1"/>
    <col min="12" max="16384" width="9.140625" style="5" customWidth="1"/>
  </cols>
  <sheetData>
    <row r="1" spans="2:10" s="2" customFormat="1" ht="23.25">
      <c r="B1" s="1" t="s">
        <v>22</v>
      </c>
      <c r="C1" s="1"/>
      <c r="D1" s="1"/>
      <c r="E1" s="1"/>
      <c r="F1" s="1"/>
      <c r="G1" s="1"/>
      <c r="H1" s="1"/>
      <c r="I1" s="1"/>
      <c r="J1" s="1"/>
    </row>
    <row r="2" spans="2:10" s="2" customFormat="1" ht="29.25" customHeight="1">
      <c r="B2" s="1" t="s">
        <v>73</v>
      </c>
      <c r="C2" s="3"/>
      <c r="D2" s="3"/>
      <c r="E2" s="3"/>
      <c r="F2" s="3"/>
      <c r="G2" s="3"/>
      <c r="H2" s="3"/>
      <c r="I2" s="3"/>
      <c r="J2" s="3"/>
    </row>
    <row r="3" spans="2:10" s="2" customFormat="1" ht="23.25">
      <c r="B3" s="123" t="s">
        <v>8</v>
      </c>
      <c r="C3" s="123"/>
      <c r="D3" s="123"/>
      <c r="E3" s="123"/>
      <c r="F3" s="123"/>
      <c r="G3" s="123"/>
      <c r="H3" s="123"/>
      <c r="I3" s="123"/>
      <c r="J3" s="123"/>
    </row>
    <row r="4" s="4" customFormat="1" ht="21"/>
    <row r="5" spans="2:11" ht="66.75" customHeight="1">
      <c r="B5" s="120" t="s">
        <v>5</v>
      </c>
      <c r="C5" s="127" t="s">
        <v>14</v>
      </c>
      <c r="D5" s="127"/>
      <c r="E5" s="127"/>
      <c r="F5" s="127"/>
      <c r="G5" s="47" t="s">
        <v>71</v>
      </c>
      <c r="H5" s="23"/>
      <c r="I5" s="126" t="s">
        <v>23</v>
      </c>
      <c r="J5" s="126"/>
      <c r="K5" s="120" t="s">
        <v>3</v>
      </c>
    </row>
    <row r="6" spans="2:11" ht="78.75">
      <c r="B6" s="121"/>
      <c r="C6" s="10" t="s">
        <v>1</v>
      </c>
      <c r="D6" s="10" t="s">
        <v>2</v>
      </c>
      <c r="E6" s="10" t="s">
        <v>11</v>
      </c>
      <c r="F6" s="10" t="s">
        <v>42</v>
      </c>
      <c r="G6" s="15" t="s">
        <v>45</v>
      </c>
      <c r="H6" s="14" t="s">
        <v>15</v>
      </c>
      <c r="I6" s="15" t="s">
        <v>28</v>
      </c>
      <c r="J6" s="14" t="s">
        <v>25</v>
      </c>
      <c r="K6" s="125"/>
    </row>
    <row r="7" spans="2:11" ht="24.75" customHeight="1">
      <c r="B7" s="50" t="s">
        <v>20</v>
      </c>
      <c r="C7" s="51"/>
      <c r="D7" s="51"/>
      <c r="E7" s="51"/>
      <c r="F7" s="51"/>
      <c r="G7" s="42"/>
      <c r="H7" s="43"/>
      <c r="I7" s="80"/>
      <c r="J7" s="81"/>
      <c r="K7" s="45"/>
    </row>
    <row r="8" spans="2:11" ht="42">
      <c r="B8" s="111" t="s">
        <v>80</v>
      </c>
      <c r="C8" s="112">
        <f>SUM(C9:C11)</f>
        <v>0</v>
      </c>
      <c r="D8" s="112">
        <f>SUM(D9:D11)</f>
        <v>0</v>
      </c>
      <c r="E8" s="112">
        <f>SUM(E9:E11)</f>
        <v>0</v>
      </c>
      <c r="F8" s="112">
        <f>SUM(C8:E8)</f>
        <v>0</v>
      </c>
      <c r="G8" s="113"/>
      <c r="H8" s="114">
        <f>SUM(H9:H11)</f>
        <v>0</v>
      </c>
      <c r="I8" s="115"/>
      <c r="J8" s="116">
        <f>SUM(J9:J11)</f>
        <v>0</v>
      </c>
      <c r="K8" s="117">
        <f>SUM(K9:K11)</f>
        <v>0</v>
      </c>
    </row>
    <row r="9" spans="2:11" ht="24.75" customHeight="1">
      <c r="B9" s="49" t="s">
        <v>44</v>
      </c>
      <c r="C9" s="17"/>
      <c r="D9" s="17"/>
      <c r="E9" s="17"/>
      <c r="F9" s="46">
        <f>SUM(C9:E9)</f>
        <v>0</v>
      </c>
      <c r="G9" s="17">
        <v>55000</v>
      </c>
      <c r="H9" s="17">
        <f>G9*F9</f>
        <v>0</v>
      </c>
      <c r="I9" s="77"/>
      <c r="J9" s="77"/>
      <c r="K9" s="19">
        <f>SUM(H9,J9)</f>
        <v>0</v>
      </c>
    </row>
    <row r="10" spans="2:11" ht="24.75" customHeight="1">
      <c r="B10" s="49" t="s">
        <v>44</v>
      </c>
      <c r="C10" s="16"/>
      <c r="D10" s="16"/>
      <c r="E10" s="16"/>
      <c r="F10" s="46">
        <f>SUM(C10:E10)</f>
        <v>0</v>
      </c>
      <c r="G10" s="17">
        <v>55000</v>
      </c>
      <c r="H10" s="17">
        <f>G10*F10</f>
        <v>0</v>
      </c>
      <c r="I10" s="77"/>
      <c r="J10" s="77"/>
      <c r="K10" s="19">
        <f>SUM(H10,J10)</f>
        <v>0</v>
      </c>
    </row>
    <row r="11" spans="2:11" ht="24.75" customHeight="1">
      <c r="B11" s="49" t="s">
        <v>44</v>
      </c>
      <c r="C11" s="16"/>
      <c r="D11" s="16"/>
      <c r="E11" s="16"/>
      <c r="F11" s="46">
        <f>SUM(C11:E11)</f>
        <v>0</v>
      </c>
      <c r="G11" s="17">
        <v>55000</v>
      </c>
      <c r="H11" s="17">
        <f>G11*F11</f>
        <v>0</v>
      </c>
      <c r="I11" s="77"/>
      <c r="J11" s="77"/>
      <c r="K11" s="19">
        <f>SUM(H11,J11)</f>
        <v>0</v>
      </c>
    </row>
    <row r="12" spans="2:11" ht="24.75" customHeight="1">
      <c r="B12" s="20"/>
      <c r="C12" s="20"/>
      <c r="D12" s="20"/>
      <c r="E12" s="20"/>
      <c r="F12" s="20"/>
      <c r="G12" s="21"/>
      <c r="H12" s="25"/>
      <c r="I12" s="78"/>
      <c r="J12" s="79"/>
      <c r="K12" s="26"/>
    </row>
    <row r="13" spans="2:11" ht="24.75" customHeight="1">
      <c r="B13" s="52" t="s">
        <v>41</v>
      </c>
      <c r="C13" s="53">
        <f>SUM(C14:C16)</f>
        <v>0</v>
      </c>
      <c r="D13" s="53">
        <f>SUM(D14:D16)</f>
        <v>0</v>
      </c>
      <c r="E13" s="53">
        <f>SUM(E14:E16)</f>
        <v>0</v>
      </c>
      <c r="F13" s="53">
        <f>SUM(C13:E13)</f>
        <v>0</v>
      </c>
      <c r="G13" s="54"/>
      <c r="H13" s="55">
        <f>SUM(H14:H16)</f>
        <v>0</v>
      </c>
      <c r="I13" s="54"/>
      <c r="J13" s="55">
        <f>SUM(J14:J16)</f>
        <v>0</v>
      </c>
      <c r="K13" s="56">
        <f>SUM(K14:K16)</f>
        <v>0</v>
      </c>
    </row>
    <row r="14" spans="2:11" ht="24.75" customHeight="1">
      <c r="B14" s="49" t="s">
        <v>44</v>
      </c>
      <c r="C14" s="17"/>
      <c r="D14" s="17"/>
      <c r="E14" s="17"/>
      <c r="F14" s="46">
        <f>SUM(C14:E14)</f>
        <v>0</v>
      </c>
      <c r="G14" s="17">
        <v>50000</v>
      </c>
      <c r="H14" s="17">
        <f>G14*F14</f>
        <v>0</v>
      </c>
      <c r="I14" s="17">
        <v>2500</v>
      </c>
      <c r="J14" s="17">
        <f>I14*F14</f>
        <v>0</v>
      </c>
      <c r="K14" s="19">
        <f>SUM(H14,J14)</f>
        <v>0</v>
      </c>
    </row>
    <row r="15" spans="2:11" ht="24.75" customHeight="1">
      <c r="B15" s="49" t="s">
        <v>44</v>
      </c>
      <c r="C15" s="16"/>
      <c r="D15" s="16"/>
      <c r="E15" s="16"/>
      <c r="F15" s="46">
        <f>SUM(C15:E15)</f>
        <v>0</v>
      </c>
      <c r="G15" s="17">
        <v>50000</v>
      </c>
      <c r="H15" s="17">
        <f>G15*F15</f>
        <v>0</v>
      </c>
      <c r="I15" s="17">
        <v>2500</v>
      </c>
      <c r="J15" s="17">
        <f>I15*F15</f>
        <v>0</v>
      </c>
      <c r="K15" s="19">
        <f>SUM(H15,J15)</f>
        <v>0</v>
      </c>
    </row>
    <row r="16" spans="2:11" ht="24.75" customHeight="1">
      <c r="B16" s="49" t="s">
        <v>44</v>
      </c>
      <c r="C16" s="16"/>
      <c r="D16" s="16"/>
      <c r="E16" s="16"/>
      <c r="F16" s="46">
        <f>SUM(C16:E16)</f>
        <v>0</v>
      </c>
      <c r="G16" s="17">
        <v>50000</v>
      </c>
      <c r="H16" s="17">
        <f>G16*F16</f>
        <v>0</v>
      </c>
      <c r="I16" s="17">
        <v>2500</v>
      </c>
      <c r="J16" s="17">
        <f>I16*F16</f>
        <v>0</v>
      </c>
      <c r="K16" s="19">
        <f>SUM(H16,J16)</f>
        <v>0</v>
      </c>
    </row>
    <row r="17" spans="2:11" ht="24.75" customHeight="1">
      <c r="B17" s="20"/>
      <c r="C17" s="20"/>
      <c r="D17" s="20"/>
      <c r="E17" s="20"/>
      <c r="F17" s="20"/>
      <c r="G17" s="21"/>
      <c r="H17" s="25"/>
      <c r="I17" s="21"/>
      <c r="J17" s="25"/>
      <c r="K17" s="26"/>
    </row>
    <row r="19" spans="2:10" ht="42.75" customHeight="1">
      <c r="B19" s="122" t="s">
        <v>69</v>
      </c>
      <c r="C19" s="122"/>
      <c r="D19" s="122"/>
      <c r="E19" s="122"/>
      <c r="F19" s="122"/>
      <c r="G19" s="122"/>
      <c r="H19" s="122"/>
      <c r="I19" s="122"/>
      <c r="J19" s="122"/>
    </row>
  </sheetData>
  <sheetProtection/>
  <mergeCells count="6">
    <mergeCell ref="B19:J19"/>
    <mergeCell ref="B3:J3"/>
    <mergeCell ref="B5:B6"/>
    <mergeCell ref="C5:F5"/>
    <mergeCell ref="I5:J5"/>
    <mergeCell ref="K5:K6"/>
  </mergeCells>
  <printOptions horizontalCentered="1"/>
  <pageMargins left="0.5905511811023623" right="0.1968503937007874" top="0.5511811023622047" bottom="0.35433070866141736" header="0.35433070866141736" footer="0.2755905511811024"/>
  <pageSetup horizontalDpi="600" verticalDpi="600" orientation="landscape" paperSize="9" scale="85" r:id="rId1"/>
  <headerFooter alignWithMargins="0">
    <oddFooter>&amp;R&amp;F/&amp;A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A55DD"/>
  </sheetPr>
  <dimension ref="B1:O19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21.75"/>
  <cols>
    <col min="1" max="1" width="3.7109375" style="5" customWidth="1"/>
    <col min="2" max="2" width="29.00390625" style="5" customWidth="1"/>
    <col min="3" max="6" width="8.421875" style="5" customWidth="1"/>
    <col min="7" max="7" width="11.28125" style="5" customWidth="1"/>
    <col min="8" max="8" width="13.8515625" style="5" customWidth="1"/>
    <col min="9" max="9" width="11.28125" style="5" customWidth="1"/>
    <col min="10" max="10" width="13.8515625" style="5" customWidth="1"/>
    <col min="11" max="11" width="11.28125" style="5" customWidth="1"/>
    <col min="12" max="12" width="13.8515625" style="5" customWidth="1"/>
    <col min="13" max="13" width="11.28125" style="5" customWidth="1"/>
    <col min="14" max="14" width="13.8515625" style="5" customWidth="1"/>
    <col min="15" max="15" width="12.140625" style="5" customWidth="1"/>
    <col min="16" max="16384" width="9.140625" style="5" customWidth="1"/>
  </cols>
  <sheetData>
    <row r="1" spans="2:14" s="2" customFormat="1" ht="23.2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s="2" customFormat="1" ht="29.25" customHeight="1">
      <c r="B2" s="1" t="s">
        <v>70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s="2" customFormat="1" ht="23.25">
      <c r="B3" s="123" t="s">
        <v>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7"/>
      <c r="N3" s="7"/>
    </row>
    <row r="4" s="4" customFormat="1" ht="21"/>
    <row r="5" spans="2:15" ht="66.75" customHeight="1">
      <c r="B5" s="120" t="s">
        <v>5</v>
      </c>
      <c r="C5" s="127" t="s">
        <v>14</v>
      </c>
      <c r="D5" s="127"/>
      <c r="E5" s="127"/>
      <c r="F5" s="127"/>
      <c r="G5" s="47" t="s">
        <v>71</v>
      </c>
      <c r="H5" s="23"/>
      <c r="I5" s="59" t="s">
        <v>72</v>
      </c>
      <c r="J5" s="12"/>
      <c r="K5" s="126" t="s">
        <v>23</v>
      </c>
      <c r="L5" s="126"/>
      <c r="M5" s="128" t="s">
        <v>12</v>
      </c>
      <c r="N5" s="128"/>
      <c r="O5" s="120" t="s">
        <v>3</v>
      </c>
    </row>
    <row r="6" spans="2:15" ht="78.75">
      <c r="B6" s="121"/>
      <c r="C6" s="10" t="s">
        <v>1</v>
      </c>
      <c r="D6" s="10" t="s">
        <v>2</v>
      </c>
      <c r="E6" s="10" t="s">
        <v>11</v>
      </c>
      <c r="F6" s="10" t="s">
        <v>42</v>
      </c>
      <c r="G6" s="15" t="s">
        <v>45</v>
      </c>
      <c r="H6" s="14" t="s">
        <v>15</v>
      </c>
      <c r="I6" s="15" t="s">
        <v>45</v>
      </c>
      <c r="J6" s="14" t="s">
        <v>15</v>
      </c>
      <c r="K6" s="15" t="s">
        <v>28</v>
      </c>
      <c r="L6" s="14" t="s">
        <v>25</v>
      </c>
      <c r="M6" s="15" t="s">
        <v>46</v>
      </c>
      <c r="N6" s="14" t="s">
        <v>25</v>
      </c>
      <c r="O6" s="125"/>
    </row>
    <row r="7" spans="2:15" ht="24.75" customHeight="1">
      <c r="B7" s="50" t="s">
        <v>20</v>
      </c>
      <c r="C7" s="51"/>
      <c r="D7" s="51"/>
      <c r="E7" s="51"/>
      <c r="F7" s="51"/>
      <c r="G7" s="42"/>
      <c r="H7" s="43"/>
      <c r="I7" s="80"/>
      <c r="J7" s="81"/>
      <c r="K7" s="80"/>
      <c r="L7" s="81"/>
      <c r="M7" s="42"/>
      <c r="N7" s="43"/>
      <c r="O7" s="45"/>
    </row>
    <row r="8" spans="2:15" ht="42">
      <c r="B8" s="111" t="s">
        <v>80</v>
      </c>
      <c r="C8" s="112">
        <f>SUM(C9:C11)</f>
        <v>0</v>
      </c>
      <c r="D8" s="112">
        <f>SUM(D9:D11)</f>
        <v>0</v>
      </c>
      <c r="E8" s="112">
        <f>SUM(E9:E11)</f>
        <v>0</v>
      </c>
      <c r="F8" s="112">
        <f>SUM(C8:E8)</f>
        <v>0</v>
      </c>
      <c r="G8" s="113"/>
      <c r="H8" s="114">
        <f>SUM(H9:H11)</f>
        <v>0</v>
      </c>
      <c r="I8" s="115"/>
      <c r="J8" s="116">
        <f>SUM(J9:J11)</f>
        <v>0</v>
      </c>
      <c r="K8" s="115"/>
      <c r="L8" s="116">
        <f>SUM(L9:L11)</f>
        <v>0</v>
      </c>
      <c r="M8" s="113"/>
      <c r="N8" s="114">
        <f>SUM(N9:N11)</f>
        <v>0</v>
      </c>
      <c r="O8" s="117">
        <f>SUM(O9:O11)</f>
        <v>0</v>
      </c>
    </row>
    <row r="9" spans="2:15" ht="24.75" customHeight="1">
      <c r="B9" s="49" t="s">
        <v>44</v>
      </c>
      <c r="C9" s="17"/>
      <c r="D9" s="17"/>
      <c r="E9" s="17"/>
      <c r="F9" s="46">
        <f>SUM(C9:E9)</f>
        <v>0</v>
      </c>
      <c r="G9" s="17">
        <v>55000</v>
      </c>
      <c r="H9" s="17">
        <f>G9*F9</f>
        <v>0</v>
      </c>
      <c r="I9" s="77"/>
      <c r="J9" s="77"/>
      <c r="K9" s="77"/>
      <c r="L9" s="77"/>
      <c r="M9" s="17">
        <v>3000</v>
      </c>
      <c r="N9" s="17">
        <f>M9*C9</f>
        <v>0</v>
      </c>
      <c r="O9" s="19">
        <f>SUM(H9,L9,N9,J9)</f>
        <v>0</v>
      </c>
    </row>
    <row r="10" spans="2:15" ht="24.75" customHeight="1">
      <c r="B10" s="49" t="s">
        <v>44</v>
      </c>
      <c r="C10" s="16"/>
      <c r="D10" s="16"/>
      <c r="E10" s="16"/>
      <c r="F10" s="46">
        <f>SUM(C10:E10)</f>
        <v>0</v>
      </c>
      <c r="G10" s="17">
        <v>55000</v>
      </c>
      <c r="H10" s="17">
        <f>G10*F10</f>
        <v>0</v>
      </c>
      <c r="I10" s="77"/>
      <c r="J10" s="77"/>
      <c r="K10" s="77"/>
      <c r="L10" s="77"/>
      <c r="M10" s="17">
        <v>3000</v>
      </c>
      <c r="N10" s="17">
        <f>M10*C10</f>
        <v>0</v>
      </c>
      <c r="O10" s="19">
        <f>SUM(H10,L10,N10,J10)</f>
        <v>0</v>
      </c>
    </row>
    <row r="11" spans="2:15" ht="24.75" customHeight="1">
      <c r="B11" s="49" t="s">
        <v>44</v>
      </c>
      <c r="C11" s="16"/>
      <c r="D11" s="16"/>
      <c r="E11" s="16"/>
      <c r="F11" s="46">
        <f>SUM(C11:E11)</f>
        <v>0</v>
      </c>
      <c r="G11" s="17">
        <v>55000</v>
      </c>
      <c r="H11" s="17">
        <f>G11*F11</f>
        <v>0</v>
      </c>
      <c r="I11" s="77"/>
      <c r="J11" s="77"/>
      <c r="K11" s="77"/>
      <c r="L11" s="77"/>
      <c r="M11" s="17">
        <v>3000</v>
      </c>
      <c r="N11" s="17">
        <f>M11*C11</f>
        <v>0</v>
      </c>
      <c r="O11" s="19">
        <f>SUM(H11,L11,N11,J11)</f>
        <v>0</v>
      </c>
    </row>
    <row r="12" spans="2:15" ht="24.75" customHeight="1">
      <c r="B12" s="20"/>
      <c r="C12" s="20"/>
      <c r="D12" s="20"/>
      <c r="E12" s="20"/>
      <c r="F12" s="20"/>
      <c r="G12" s="21"/>
      <c r="H12" s="25"/>
      <c r="I12" s="78"/>
      <c r="J12" s="79"/>
      <c r="K12" s="78"/>
      <c r="L12" s="79"/>
      <c r="M12" s="21"/>
      <c r="N12" s="25"/>
      <c r="O12" s="26"/>
    </row>
    <row r="13" spans="2:15" ht="24.75" customHeight="1">
      <c r="B13" s="52" t="s">
        <v>41</v>
      </c>
      <c r="C13" s="53">
        <f>SUM(C14:C16)</f>
        <v>0</v>
      </c>
      <c r="D13" s="53">
        <f>SUM(D14:D16)</f>
        <v>0</v>
      </c>
      <c r="E13" s="53">
        <f>SUM(E14:E16)</f>
        <v>0</v>
      </c>
      <c r="F13" s="53">
        <f>SUM(C13:E13)</f>
        <v>0</v>
      </c>
      <c r="G13" s="54"/>
      <c r="H13" s="55">
        <f>SUM(H14:H16)</f>
        <v>0</v>
      </c>
      <c r="I13" s="54"/>
      <c r="J13" s="55">
        <f>SUM(J14:J16)</f>
        <v>0</v>
      </c>
      <c r="K13" s="54"/>
      <c r="L13" s="55">
        <f>SUM(L14:L16)</f>
        <v>0</v>
      </c>
      <c r="M13" s="54"/>
      <c r="N13" s="55">
        <f>SUM(N14:N16)</f>
        <v>0</v>
      </c>
      <c r="O13" s="56">
        <f>SUM(O14:O16)</f>
        <v>0</v>
      </c>
    </row>
    <row r="14" spans="2:15" ht="24.75" customHeight="1">
      <c r="B14" s="49" t="s">
        <v>44</v>
      </c>
      <c r="C14" s="17"/>
      <c r="D14" s="17"/>
      <c r="E14" s="17"/>
      <c r="F14" s="46">
        <f>SUM(C14:E14)</f>
        <v>0</v>
      </c>
      <c r="G14" s="17">
        <v>50000</v>
      </c>
      <c r="H14" s="17">
        <f>G14*F14</f>
        <v>0</v>
      </c>
      <c r="I14" s="17">
        <v>20000</v>
      </c>
      <c r="J14" s="17">
        <f>I14*C14</f>
        <v>0</v>
      </c>
      <c r="K14" s="17">
        <v>2500</v>
      </c>
      <c r="L14" s="17">
        <f>K14*F14</f>
        <v>0</v>
      </c>
      <c r="M14" s="17">
        <v>3000</v>
      </c>
      <c r="N14" s="17">
        <f>M14*C14</f>
        <v>0</v>
      </c>
      <c r="O14" s="19">
        <f>SUM(H14,L14,N14,J14)</f>
        <v>0</v>
      </c>
    </row>
    <row r="15" spans="2:15" ht="24.75" customHeight="1">
      <c r="B15" s="49" t="s">
        <v>44</v>
      </c>
      <c r="C15" s="16"/>
      <c r="D15" s="16"/>
      <c r="E15" s="16"/>
      <c r="F15" s="46">
        <f>SUM(C15:E15)</f>
        <v>0</v>
      </c>
      <c r="G15" s="17">
        <v>50000</v>
      </c>
      <c r="H15" s="17">
        <f>G15*F15</f>
        <v>0</v>
      </c>
      <c r="I15" s="17">
        <v>20000</v>
      </c>
      <c r="J15" s="17">
        <f>I15*C15</f>
        <v>0</v>
      </c>
      <c r="K15" s="17">
        <v>2500</v>
      </c>
      <c r="L15" s="17">
        <f>K15*F15</f>
        <v>0</v>
      </c>
      <c r="M15" s="17">
        <v>3000</v>
      </c>
      <c r="N15" s="17">
        <f>M15*C15</f>
        <v>0</v>
      </c>
      <c r="O15" s="19">
        <f>SUM(H15,L15,N15,J15)</f>
        <v>0</v>
      </c>
    </row>
    <row r="16" spans="2:15" ht="24.75" customHeight="1">
      <c r="B16" s="49" t="s">
        <v>44</v>
      </c>
      <c r="C16" s="16"/>
      <c r="D16" s="16"/>
      <c r="E16" s="16"/>
      <c r="F16" s="46">
        <f>SUM(C16:E16)</f>
        <v>0</v>
      </c>
      <c r="G16" s="17">
        <v>50000</v>
      </c>
      <c r="H16" s="17">
        <f>G16*F16</f>
        <v>0</v>
      </c>
      <c r="I16" s="17">
        <v>20000</v>
      </c>
      <c r="J16" s="17">
        <f>I16*C16</f>
        <v>0</v>
      </c>
      <c r="K16" s="17">
        <v>2500</v>
      </c>
      <c r="L16" s="17">
        <f>K16*F16</f>
        <v>0</v>
      </c>
      <c r="M16" s="17">
        <v>3000</v>
      </c>
      <c r="N16" s="17">
        <f>M16*C16</f>
        <v>0</v>
      </c>
      <c r="O16" s="19">
        <f>SUM(H16,L16,N16,J16)</f>
        <v>0</v>
      </c>
    </row>
    <row r="17" spans="2:15" ht="24.75" customHeight="1">
      <c r="B17" s="20"/>
      <c r="C17" s="20"/>
      <c r="D17" s="20"/>
      <c r="E17" s="20"/>
      <c r="F17" s="20"/>
      <c r="G17" s="21"/>
      <c r="H17" s="25"/>
      <c r="I17" s="21"/>
      <c r="J17" s="25"/>
      <c r="K17" s="21"/>
      <c r="L17" s="25"/>
      <c r="M17" s="21"/>
      <c r="N17" s="25"/>
      <c r="O17" s="26"/>
    </row>
    <row r="19" spans="2:14" ht="42.75" customHeight="1">
      <c r="B19" s="122" t="s">
        <v>69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sheetProtection/>
  <mergeCells count="7">
    <mergeCell ref="O5:O6"/>
    <mergeCell ref="B19:N19"/>
    <mergeCell ref="B3:L3"/>
    <mergeCell ref="B5:B6"/>
    <mergeCell ref="C5:F5"/>
    <mergeCell ref="K5:L5"/>
    <mergeCell ref="M5:N5"/>
  </mergeCells>
  <printOptions horizontalCentered="1"/>
  <pageMargins left="0.5905511811023623" right="0.1968503937007874" top="0.5511811023622047" bottom="0.35433070866141736" header="0.35433070866141736" footer="0.2755905511811024"/>
  <pageSetup horizontalDpi="600" verticalDpi="600" orientation="landscape" paperSize="9" scale="84" r:id="rId1"/>
  <headerFooter alignWithMargins="0">
    <oddFooter>&amp;R&amp;F/&amp;A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14"/>
  <sheetViews>
    <sheetView view="pageBreakPreview" zoomScale="90" zoomScaleSheetLayoutView="90" zoomScalePageLayoutView="0" workbookViewId="0" topLeftCell="A1">
      <selection activeCell="J10" sqref="J10"/>
    </sheetView>
  </sheetViews>
  <sheetFormatPr defaultColWidth="9.140625" defaultRowHeight="21.75"/>
  <cols>
    <col min="1" max="1" width="37.57421875" style="5" customWidth="1"/>
    <col min="2" max="2" width="8.7109375" style="5" customWidth="1"/>
    <col min="3" max="3" width="10.7109375" style="5" bestFit="1" customWidth="1"/>
    <col min="4" max="4" width="12.00390625" style="5" customWidth="1"/>
    <col min="5" max="5" width="10.140625" style="5" bestFit="1" customWidth="1"/>
    <col min="6" max="6" width="12.28125" style="5" customWidth="1"/>
    <col min="7" max="7" width="10.140625" style="5" bestFit="1" customWidth="1"/>
    <col min="8" max="8" width="12.28125" style="5" customWidth="1"/>
    <col min="9" max="9" width="8.7109375" style="5" customWidth="1"/>
    <col min="10" max="11" width="8.00390625" style="5" customWidth="1"/>
    <col min="12" max="14" width="12.8515625" style="5" customWidth="1"/>
    <col min="15" max="15" width="11.57421875" style="5" customWidth="1"/>
    <col min="16" max="16" width="14.00390625" style="5" customWidth="1"/>
    <col min="17" max="16384" width="9.140625" style="5" customWidth="1"/>
  </cols>
  <sheetData>
    <row r="1" spans="1:15" s="2" customFormat="1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9.25" customHeight="1">
      <c r="A2" s="1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2" customFormat="1" ht="23.2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="4" customFormat="1" ht="21"/>
    <row r="5" spans="1:16" ht="40.5" customHeight="1">
      <c r="A5" s="120" t="s">
        <v>5</v>
      </c>
      <c r="B5" s="120" t="s">
        <v>68</v>
      </c>
      <c r="C5" s="22" t="s">
        <v>0</v>
      </c>
      <c r="D5" s="23"/>
      <c r="E5" s="126" t="s">
        <v>23</v>
      </c>
      <c r="F5" s="126"/>
      <c r="G5" s="128" t="s">
        <v>64</v>
      </c>
      <c r="H5" s="128"/>
      <c r="I5" s="8" t="s">
        <v>17</v>
      </c>
      <c r="J5" s="8"/>
      <c r="K5" s="8"/>
      <c r="L5" s="8"/>
      <c r="M5" s="8"/>
      <c r="N5" s="8"/>
      <c r="O5" s="8"/>
      <c r="P5" s="118" t="s">
        <v>3</v>
      </c>
    </row>
    <row r="6" spans="1:16" ht="80.25" customHeight="1">
      <c r="A6" s="121"/>
      <c r="B6" s="124"/>
      <c r="C6" s="15" t="s">
        <v>6</v>
      </c>
      <c r="D6" s="14" t="s">
        <v>15</v>
      </c>
      <c r="E6" s="15" t="s">
        <v>24</v>
      </c>
      <c r="F6" s="14" t="s">
        <v>25</v>
      </c>
      <c r="G6" s="15" t="s">
        <v>59</v>
      </c>
      <c r="H6" s="14" t="s">
        <v>60</v>
      </c>
      <c r="I6" s="13" t="s">
        <v>9</v>
      </c>
      <c r="J6" s="13" t="s">
        <v>4</v>
      </c>
      <c r="K6" s="13" t="s">
        <v>67</v>
      </c>
      <c r="L6" s="13" t="s">
        <v>75</v>
      </c>
      <c r="M6" s="13" t="s">
        <v>76</v>
      </c>
      <c r="N6" s="13" t="s">
        <v>77</v>
      </c>
      <c r="O6" s="14" t="s">
        <v>10</v>
      </c>
      <c r="P6" s="119"/>
    </row>
    <row r="7" spans="1:16" ht="24.75" customHeight="1">
      <c r="A7" s="50" t="s">
        <v>20</v>
      </c>
      <c r="B7" s="70"/>
      <c r="C7" s="68"/>
      <c r="D7" s="69"/>
      <c r="E7" s="68"/>
      <c r="F7" s="69"/>
      <c r="G7" s="68"/>
      <c r="H7" s="69"/>
      <c r="I7" s="68"/>
      <c r="J7" s="68"/>
      <c r="K7" s="68"/>
      <c r="L7" s="68"/>
      <c r="M7" s="68"/>
      <c r="N7" s="68"/>
      <c r="O7" s="69"/>
      <c r="P7" s="71"/>
    </row>
    <row r="8" spans="1:16" ht="21">
      <c r="A8" s="52" t="s">
        <v>37</v>
      </c>
      <c r="B8" s="72">
        <f>SUM(B9)</f>
        <v>0</v>
      </c>
      <c r="C8" s="74"/>
      <c r="D8" s="72">
        <f>SUM(D9)</f>
        <v>0</v>
      </c>
      <c r="E8" s="74"/>
      <c r="F8" s="72">
        <f>SUM(F9)</f>
        <v>0</v>
      </c>
      <c r="G8" s="74"/>
      <c r="H8" s="72">
        <f>SUM(H9)</f>
        <v>0</v>
      </c>
      <c r="I8" s="76">
        <f>SUM(I9)</f>
        <v>0</v>
      </c>
      <c r="J8" s="76">
        <f aca="true" t="shared" si="0" ref="J8:O8">SUM(J9)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3">
        <f>SUM(P9)</f>
        <v>0</v>
      </c>
    </row>
    <row r="9" spans="1:16" ht="24.75" customHeight="1">
      <c r="A9" s="83" t="s">
        <v>16</v>
      </c>
      <c r="B9" s="19">
        <f>SUM(B10:B12)</f>
        <v>0</v>
      </c>
      <c r="C9" s="19"/>
      <c r="D9" s="19">
        <f>SUM(D10:D12)</f>
        <v>0</v>
      </c>
      <c r="E9" s="19"/>
      <c r="F9" s="19">
        <f>SUM(F10:F12)</f>
        <v>0</v>
      </c>
      <c r="G9" s="19"/>
      <c r="H9" s="19">
        <f>SUM(H10:H12)</f>
        <v>0</v>
      </c>
      <c r="I9" s="19">
        <f>SUM(I10:I12)</f>
        <v>0</v>
      </c>
      <c r="J9" s="19">
        <f aca="true" t="shared" si="1" ref="J9:O9">SUM(J10:J12)</f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>SUM(P10:P12)</f>
        <v>0</v>
      </c>
    </row>
    <row r="10" spans="1:16" ht="24.75" customHeight="1">
      <c r="A10" s="16" t="s">
        <v>1</v>
      </c>
      <c r="B10" s="16"/>
      <c r="C10" s="17">
        <v>50000</v>
      </c>
      <c r="D10" s="28">
        <f>C10*B10</f>
        <v>0</v>
      </c>
      <c r="E10" s="17">
        <v>2500</v>
      </c>
      <c r="F10" s="28">
        <f>E10*B10</f>
        <v>0</v>
      </c>
      <c r="G10" s="17">
        <v>40000</v>
      </c>
      <c r="H10" s="28">
        <f>G10*B10</f>
        <v>0</v>
      </c>
      <c r="I10" s="16"/>
      <c r="J10" s="16"/>
      <c r="K10" s="16"/>
      <c r="L10" s="17">
        <f>5000*I10*B10</f>
        <v>0</v>
      </c>
      <c r="M10" s="17">
        <f>5000*J10*B10</f>
        <v>0</v>
      </c>
      <c r="N10" s="17">
        <f>5000*K10*B10</f>
        <v>0</v>
      </c>
      <c r="O10" s="17">
        <f>SUM(L10:N10)</f>
        <v>0</v>
      </c>
      <c r="P10" s="29">
        <f>SUM(D10,F10,O10)</f>
        <v>0</v>
      </c>
    </row>
    <row r="11" spans="1:16" ht="24.75" customHeight="1">
      <c r="A11" s="16" t="s">
        <v>2</v>
      </c>
      <c r="B11" s="16"/>
      <c r="C11" s="17">
        <v>50000</v>
      </c>
      <c r="D11" s="28">
        <f>C11*B11</f>
        <v>0</v>
      </c>
      <c r="E11" s="17">
        <v>2500</v>
      </c>
      <c r="F11" s="28">
        <f>E11*B11</f>
        <v>0</v>
      </c>
      <c r="G11" s="17">
        <v>40000</v>
      </c>
      <c r="H11" s="28">
        <f>G11*B11</f>
        <v>0</v>
      </c>
      <c r="I11" s="16"/>
      <c r="J11" s="16"/>
      <c r="K11" s="16"/>
      <c r="L11" s="17">
        <f>5000*I11*B11</f>
        <v>0</v>
      </c>
      <c r="M11" s="17">
        <f>5000*J11*B11</f>
        <v>0</v>
      </c>
      <c r="N11" s="17">
        <f>5000*K11*B11</f>
        <v>0</v>
      </c>
      <c r="O11" s="17">
        <f>SUM(L11:N11)</f>
        <v>0</v>
      </c>
      <c r="P11" s="29">
        <f>SUM(D11,F11,O11)</f>
        <v>0</v>
      </c>
    </row>
    <row r="12" spans="1:16" ht="24.75" customHeight="1">
      <c r="A12" s="20" t="s">
        <v>11</v>
      </c>
      <c r="B12" s="20"/>
      <c r="C12" s="21">
        <v>50000</v>
      </c>
      <c r="D12" s="38">
        <f>C12*B12</f>
        <v>0</v>
      </c>
      <c r="E12" s="21">
        <v>2500</v>
      </c>
      <c r="F12" s="38">
        <f>E12*B12</f>
        <v>0</v>
      </c>
      <c r="G12" s="21">
        <v>40000</v>
      </c>
      <c r="H12" s="38">
        <f>G12*B12</f>
        <v>0</v>
      </c>
      <c r="I12" s="20"/>
      <c r="J12" s="20"/>
      <c r="K12" s="20"/>
      <c r="L12" s="21">
        <f>5000*I12*B12</f>
        <v>0</v>
      </c>
      <c r="M12" s="21">
        <f>5000*J12*B12</f>
        <v>0</v>
      </c>
      <c r="N12" s="21">
        <f>5000*K12*B12</f>
        <v>0</v>
      </c>
      <c r="O12" s="21">
        <f>SUM(L12:N12)</f>
        <v>0</v>
      </c>
      <c r="P12" s="57">
        <f>SUM(D12,F12,O12)</f>
        <v>0</v>
      </c>
    </row>
    <row r="14" spans="1:15" ht="39" customHeight="1">
      <c r="A14" s="122" t="s">
        <v>81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</sheetData>
  <sheetProtection/>
  <mergeCells count="7">
    <mergeCell ref="P5:P6"/>
    <mergeCell ref="A14:O14"/>
    <mergeCell ref="A3:O3"/>
    <mergeCell ref="A5:A6"/>
    <mergeCell ref="B5:B6"/>
    <mergeCell ref="E5:F5"/>
    <mergeCell ref="G5:H5"/>
  </mergeCells>
  <printOptions horizontalCentered="1"/>
  <pageMargins left="0.5511811023622047" right="0.1968503937007874" top="0.6299212598425197" bottom="0.35433070866141736" header="0.35433070866141736" footer="0.2755905511811024"/>
  <pageSetup horizontalDpi="600" verticalDpi="600" orientation="landscape" paperSize="9" scale="72" r:id="rId1"/>
  <headerFooter alignWithMargins="0">
    <oddFooter>&amp;R&amp;F/&amp;A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14"/>
  <sheetViews>
    <sheetView view="pageBreakPreview" zoomScale="90" zoomScaleSheetLayoutView="90" zoomScalePageLayoutView="0" workbookViewId="0" topLeftCell="A1">
      <selection activeCell="H23" sqref="H23"/>
    </sheetView>
  </sheetViews>
  <sheetFormatPr defaultColWidth="9.140625" defaultRowHeight="21.75"/>
  <cols>
    <col min="1" max="1" width="37.57421875" style="5" customWidth="1"/>
    <col min="2" max="2" width="8.7109375" style="5" customWidth="1"/>
    <col min="3" max="3" width="10.7109375" style="5" bestFit="1" customWidth="1"/>
    <col min="4" max="4" width="12.00390625" style="5" customWidth="1"/>
    <col min="5" max="5" width="10.140625" style="5" bestFit="1" customWidth="1"/>
    <col min="6" max="6" width="12.28125" style="5" customWidth="1"/>
    <col min="7" max="7" width="10.140625" style="5" bestFit="1" customWidth="1"/>
    <col min="8" max="8" width="12.28125" style="5" customWidth="1"/>
    <col min="9" max="9" width="8.7109375" style="5" customWidth="1"/>
    <col min="10" max="11" width="8.00390625" style="5" customWidth="1"/>
    <col min="12" max="14" width="12.8515625" style="5" customWidth="1"/>
    <col min="15" max="15" width="11.57421875" style="5" customWidth="1"/>
    <col min="16" max="16" width="9.8515625" style="5" customWidth="1"/>
    <col min="17" max="17" width="11.00390625" style="5" customWidth="1"/>
    <col min="18" max="18" width="14.00390625" style="5" customWidth="1"/>
    <col min="19" max="16384" width="9.140625" style="5" customWidth="1"/>
  </cols>
  <sheetData>
    <row r="1" spans="1:17" s="2" customFormat="1" ht="23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29.25" customHeight="1">
      <c r="A2" s="1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23.2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="4" customFormat="1" ht="21"/>
    <row r="5" spans="1:18" ht="40.5" customHeight="1">
      <c r="A5" s="120" t="s">
        <v>5</v>
      </c>
      <c r="B5" s="120" t="s">
        <v>68</v>
      </c>
      <c r="C5" s="22" t="s">
        <v>0</v>
      </c>
      <c r="D5" s="23"/>
      <c r="E5" s="126" t="s">
        <v>23</v>
      </c>
      <c r="F5" s="126"/>
      <c r="G5" s="128" t="s">
        <v>64</v>
      </c>
      <c r="H5" s="128"/>
      <c r="I5" s="8" t="s">
        <v>17</v>
      </c>
      <c r="J5" s="8"/>
      <c r="K5" s="8"/>
      <c r="L5" s="8"/>
      <c r="M5" s="8"/>
      <c r="N5" s="8"/>
      <c r="O5" s="8"/>
      <c r="P5" s="11" t="s">
        <v>12</v>
      </c>
      <c r="Q5" s="11"/>
      <c r="R5" s="118" t="s">
        <v>3</v>
      </c>
    </row>
    <row r="6" spans="1:18" ht="80.25" customHeight="1">
      <c r="A6" s="121"/>
      <c r="B6" s="124"/>
      <c r="C6" s="15" t="s">
        <v>6</v>
      </c>
      <c r="D6" s="14" t="s">
        <v>15</v>
      </c>
      <c r="E6" s="15" t="s">
        <v>24</v>
      </c>
      <c r="F6" s="14" t="s">
        <v>25</v>
      </c>
      <c r="G6" s="15" t="s">
        <v>59</v>
      </c>
      <c r="H6" s="14" t="s">
        <v>60</v>
      </c>
      <c r="I6" s="13" t="s">
        <v>9</v>
      </c>
      <c r="J6" s="13" t="s">
        <v>4</v>
      </c>
      <c r="K6" s="13" t="s">
        <v>67</v>
      </c>
      <c r="L6" s="13" t="s">
        <v>75</v>
      </c>
      <c r="M6" s="13" t="s">
        <v>76</v>
      </c>
      <c r="N6" s="13" t="s">
        <v>77</v>
      </c>
      <c r="O6" s="14" t="s">
        <v>10</v>
      </c>
      <c r="P6" s="15" t="s">
        <v>18</v>
      </c>
      <c r="Q6" s="14" t="s">
        <v>19</v>
      </c>
      <c r="R6" s="119"/>
    </row>
    <row r="7" spans="1:18" ht="24.75" customHeight="1">
      <c r="A7" s="50" t="s">
        <v>20</v>
      </c>
      <c r="B7" s="70"/>
      <c r="C7" s="68"/>
      <c r="D7" s="69"/>
      <c r="E7" s="68"/>
      <c r="F7" s="69"/>
      <c r="G7" s="68"/>
      <c r="H7" s="69"/>
      <c r="I7" s="68"/>
      <c r="J7" s="68"/>
      <c r="K7" s="68"/>
      <c r="L7" s="68"/>
      <c r="M7" s="68"/>
      <c r="N7" s="68"/>
      <c r="O7" s="69"/>
      <c r="P7" s="69"/>
      <c r="Q7" s="69"/>
      <c r="R7" s="71"/>
    </row>
    <row r="8" spans="1:18" ht="21">
      <c r="A8" s="52" t="s">
        <v>37</v>
      </c>
      <c r="B8" s="72">
        <f>SUM(B9)</f>
        <v>0</v>
      </c>
      <c r="C8" s="74"/>
      <c r="D8" s="72">
        <f>SUM(D9)</f>
        <v>0</v>
      </c>
      <c r="E8" s="74"/>
      <c r="F8" s="72">
        <f>SUM(F9)</f>
        <v>0</v>
      </c>
      <c r="G8" s="74"/>
      <c r="H8" s="72">
        <f>SUM(H9)</f>
        <v>0</v>
      </c>
      <c r="I8" s="76">
        <f>SUM(I9)</f>
        <v>0</v>
      </c>
      <c r="J8" s="76">
        <f aca="true" t="shared" si="0" ref="J8:O8">SUM(J9)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5"/>
      <c r="Q8" s="73">
        <f>SUM(Q9)</f>
        <v>0</v>
      </c>
      <c r="R8" s="73">
        <f>SUM(R9)</f>
        <v>0</v>
      </c>
    </row>
    <row r="9" spans="1:18" ht="24.75" customHeight="1">
      <c r="A9" s="83" t="s">
        <v>16</v>
      </c>
      <c r="B9" s="19">
        <f>SUM(B10:B12)</f>
        <v>0</v>
      </c>
      <c r="C9" s="19"/>
      <c r="D9" s="19">
        <f>SUM(D10:D12)</f>
        <v>0</v>
      </c>
      <c r="E9" s="19"/>
      <c r="F9" s="19">
        <f>SUM(F10:F12)</f>
        <v>0</v>
      </c>
      <c r="G9" s="19"/>
      <c r="H9" s="19">
        <f>SUM(H10:H12)</f>
        <v>0</v>
      </c>
      <c r="I9" s="19">
        <f>SUM(I10:I12)</f>
        <v>0</v>
      </c>
      <c r="J9" s="19">
        <f aca="true" t="shared" si="1" ref="J9:O9">SUM(J10:J12)</f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/>
      <c r="Q9" s="19">
        <f>SUM(Q10:Q12)</f>
        <v>0</v>
      </c>
      <c r="R9" s="19">
        <f>SUM(R10:R12)</f>
        <v>0</v>
      </c>
    </row>
    <row r="10" spans="1:18" ht="24.75" customHeight="1">
      <c r="A10" s="16" t="s">
        <v>1</v>
      </c>
      <c r="B10" s="16"/>
      <c r="C10" s="17">
        <v>50000</v>
      </c>
      <c r="D10" s="28">
        <f>C10*B10</f>
        <v>0</v>
      </c>
      <c r="E10" s="17">
        <v>2500</v>
      </c>
      <c r="F10" s="28">
        <f>E10*B10</f>
        <v>0</v>
      </c>
      <c r="G10" s="17">
        <v>40000</v>
      </c>
      <c r="H10" s="28">
        <f>G10*B10</f>
        <v>0</v>
      </c>
      <c r="I10" s="16"/>
      <c r="J10" s="16"/>
      <c r="K10" s="16"/>
      <c r="L10" s="17">
        <f>5000*I10*B10</f>
        <v>0</v>
      </c>
      <c r="M10" s="17">
        <f>5000*J10*B10</f>
        <v>0</v>
      </c>
      <c r="N10" s="17">
        <f>5000*K10*B10</f>
        <v>0</v>
      </c>
      <c r="O10" s="17">
        <f>SUM(L10:N10)</f>
        <v>0</v>
      </c>
      <c r="P10" s="17">
        <v>3000</v>
      </c>
      <c r="Q10" s="17">
        <f>P10*B10</f>
        <v>0</v>
      </c>
      <c r="R10" s="29">
        <f>SUM(D10,F10,O10,Q10)</f>
        <v>0</v>
      </c>
    </row>
    <row r="11" spans="1:18" ht="24.75" customHeight="1">
      <c r="A11" s="16" t="s">
        <v>2</v>
      </c>
      <c r="B11" s="16"/>
      <c r="C11" s="17">
        <v>50000</v>
      </c>
      <c r="D11" s="28">
        <f>C11*B11</f>
        <v>0</v>
      </c>
      <c r="E11" s="17">
        <v>2500</v>
      </c>
      <c r="F11" s="28">
        <f>E11*B11</f>
        <v>0</v>
      </c>
      <c r="G11" s="17">
        <v>40000</v>
      </c>
      <c r="H11" s="28">
        <f>G11*B11</f>
        <v>0</v>
      </c>
      <c r="I11" s="16"/>
      <c r="J11" s="16"/>
      <c r="K11" s="16"/>
      <c r="L11" s="17">
        <f>5000*I11*B11</f>
        <v>0</v>
      </c>
      <c r="M11" s="17">
        <f>5000*J11*B11</f>
        <v>0</v>
      </c>
      <c r="N11" s="17">
        <f>5000*K11*B11</f>
        <v>0</v>
      </c>
      <c r="O11" s="17">
        <f>SUM(L11:N11)</f>
        <v>0</v>
      </c>
      <c r="P11" s="17"/>
      <c r="Q11" s="17"/>
      <c r="R11" s="29">
        <f>SUM(D11,F11,O11,Q11)</f>
        <v>0</v>
      </c>
    </row>
    <row r="12" spans="1:18" ht="24.75" customHeight="1">
      <c r="A12" s="20" t="s">
        <v>11</v>
      </c>
      <c r="B12" s="20"/>
      <c r="C12" s="21">
        <v>50000</v>
      </c>
      <c r="D12" s="38">
        <f>C12*B12</f>
        <v>0</v>
      </c>
      <c r="E12" s="21">
        <v>2500</v>
      </c>
      <c r="F12" s="38">
        <f>E12*B12</f>
        <v>0</v>
      </c>
      <c r="G12" s="21">
        <v>40000</v>
      </c>
      <c r="H12" s="38">
        <f>G12*B12</f>
        <v>0</v>
      </c>
      <c r="I12" s="20"/>
      <c r="J12" s="20"/>
      <c r="K12" s="20"/>
      <c r="L12" s="21">
        <f>5000*I12*B12</f>
        <v>0</v>
      </c>
      <c r="M12" s="21">
        <f>5000*J12*B12</f>
        <v>0</v>
      </c>
      <c r="N12" s="21">
        <f>5000*K12*B12</f>
        <v>0</v>
      </c>
      <c r="O12" s="21">
        <f>SUM(L12:N12)</f>
        <v>0</v>
      </c>
      <c r="P12" s="21"/>
      <c r="Q12" s="21"/>
      <c r="R12" s="57">
        <f>SUM(D12,F12,O12,Q12)</f>
        <v>0</v>
      </c>
    </row>
    <row r="14" spans="1:16" ht="39" customHeight="1">
      <c r="A14" s="122" t="s">
        <v>81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</row>
  </sheetData>
  <sheetProtection/>
  <mergeCells count="7">
    <mergeCell ref="A3:Q3"/>
    <mergeCell ref="A5:A6"/>
    <mergeCell ref="B5:B6"/>
    <mergeCell ref="E5:F5"/>
    <mergeCell ref="R5:R6"/>
    <mergeCell ref="A14:P14"/>
    <mergeCell ref="G5:H5"/>
  </mergeCells>
  <printOptions horizontalCentered="1"/>
  <pageMargins left="0.54" right="0.1968503937007874" top="0.62" bottom="0.35433070866141736" header="0.35433070866141736" footer="0.2755905511811024"/>
  <pageSetup horizontalDpi="600" verticalDpi="600" orientation="landscape" paperSize="9" scale="68" r:id="rId1"/>
  <headerFooter alignWithMargins="0"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Teacher</cp:lastModifiedBy>
  <cp:lastPrinted>2020-12-01T09:38:53Z</cp:lastPrinted>
  <dcterms:created xsi:type="dcterms:W3CDTF">2002-06-13T03:58:22Z</dcterms:created>
  <dcterms:modified xsi:type="dcterms:W3CDTF">2020-12-08T10:16:31Z</dcterms:modified>
  <cp:category/>
  <cp:version/>
  <cp:contentType/>
  <cp:contentStatus/>
</cp:coreProperties>
</file>