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ilrmuttac-my.sharepoint.com/personal/kanjana_c_rmutt_ac_th/Documents/Rom/งานงบประมาณและแผน 2566/งบประมาณรายจ่ายปี 68/ส่งพี่ทศลงเว็บ/ประมาณการรายรับ งบรายได้ 2568/"/>
    </mc:Choice>
  </mc:AlternateContent>
  <xr:revisionPtr revIDLastSave="0" documentId="8_{57A82C2A-396C-4FD9-9831-0A2B33DB0849}" xr6:coauthVersionLast="47" xr6:coauthVersionMax="47" xr10:uidLastSave="{00000000-0000-0000-0000-000000000000}"/>
  <bookViews>
    <workbookView xWindow="-120" yWindow="-120" windowWidth="29040" windowHeight="15840" xr2:uid="{033CE12C-F689-485B-8823-1C761029FE4B}"/>
  </bookViews>
  <sheets>
    <sheet name="ใบคั่น_ป.ตรี_ปกติ" sheetId="1" r:id="rId1"/>
    <sheet name="คณะบริหารธุรกิจ 2-67_ตรี ปกติ" sheetId="2" r:id="rId2"/>
    <sheet name="คณะบริหารธุรกิจ 1-68_ตรี ปกติ" sheetId="3" r:id="rId3"/>
  </sheets>
  <definedNames>
    <definedName name="_xlnm.Print_Area" localSheetId="2">'คณะบริหารธุรกิจ 1-68_ตรี ปกติ'!$A$1:$S$35</definedName>
    <definedName name="_xlnm.Print_Area" localSheetId="1">'คณะบริหารธุรกิจ 2-67_ตรี ปกติ'!$A$1:$R$35</definedName>
    <definedName name="_xlnm.Print_Area" localSheetId="0">ใบคั่น_ป.ตรี_ปกติ!$A$1:$M$22</definedName>
    <definedName name="_xlnm.Print_Titles" localSheetId="2">'คณะบริหารธุรกิจ 1-68_ตรี ปกติ'!$5:$7</definedName>
    <definedName name="_xlnm.Print_Titles" localSheetId="1">'คณะบริหารธุรกิจ 2-67_ตรี ปกติ'!$5:$7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4" i="3" l="1"/>
  <c r="M34" i="3"/>
  <c r="R34" i="3" s="1"/>
  <c r="L34" i="3"/>
  <c r="P34" i="3" s="1"/>
  <c r="S34" i="3" s="1"/>
  <c r="Q33" i="3"/>
  <c r="P33" i="3"/>
  <c r="N33" i="3"/>
  <c r="M33" i="3"/>
  <c r="R33" i="3" s="1"/>
  <c r="L33" i="3"/>
  <c r="Q32" i="3"/>
  <c r="N32" i="3"/>
  <c r="M32" i="3"/>
  <c r="R32" i="3" s="1"/>
  <c r="L32" i="3"/>
  <c r="P32" i="3" s="1"/>
  <c r="S32" i="3" s="1"/>
  <c r="R31" i="3"/>
  <c r="Q31" i="3"/>
  <c r="S31" i="3" s="1"/>
  <c r="P31" i="3"/>
  <c r="M31" i="3"/>
  <c r="L31" i="3"/>
  <c r="N31" i="3" s="1"/>
  <c r="Q30" i="3"/>
  <c r="M30" i="3"/>
  <c r="R30" i="3" s="1"/>
  <c r="L30" i="3"/>
  <c r="P30" i="3" s="1"/>
  <c r="S30" i="3" s="1"/>
  <c r="S29" i="3"/>
  <c r="R29" i="3"/>
  <c r="Q29" i="3"/>
  <c r="P29" i="3"/>
  <c r="M29" i="3"/>
  <c r="N29" i="3" s="1"/>
  <c r="L29" i="3"/>
  <c r="Q28" i="3"/>
  <c r="P28" i="3"/>
  <c r="M28" i="3"/>
  <c r="M23" i="3" s="1"/>
  <c r="L28" i="3"/>
  <c r="Q27" i="3"/>
  <c r="M27" i="3"/>
  <c r="R27" i="3" s="1"/>
  <c r="L27" i="3"/>
  <c r="P27" i="3" s="1"/>
  <c r="R26" i="3"/>
  <c r="Q26" i="3"/>
  <c r="P26" i="3"/>
  <c r="S26" i="3" s="1"/>
  <c r="N26" i="3"/>
  <c r="M26" i="3"/>
  <c r="L26" i="3"/>
  <c r="Q25" i="3"/>
  <c r="M25" i="3"/>
  <c r="R25" i="3" s="1"/>
  <c r="L25" i="3"/>
  <c r="P25" i="3" s="1"/>
  <c r="S25" i="3" s="1"/>
  <c r="R24" i="3"/>
  <c r="Q24" i="3"/>
  <c r="Q23" i="3" s="1"/>
  <c r="N24" i="3"/>
  <c r="M24" i="3"/>
  <c r="L24" i="3"/>
  <c r="P24" i="3" s="1"/>
  <c r="L23" i="3"/>
  <c r="K23" i="3"/>
  <c r="J23" i="3"/>
  <c r="I23" i="3"/>
  <c r="H23" i="3"/>
  <c r="G23" i="3"/>
  <c r="F23" i="3"/>
  <c r="E23" i="3"/>
  <c r="D23" i="3"/>
  <c r="C23" i="3"/>
  <c r="B23" i="3"/>
  <c r="B16" i="3" s="1"/>
  <c r="R22" i="3"/>
  <c r="Q22" i="3"/>
  <c r="M22" i="3"/>
  <c r="L22" i="3"/>
  <c r="P22" i="3" s="1"/>
  <c r="S22" i="3" s="1"/>
  <c r="Q21" i="3"/>
  <c r="M21" i="3"/>
  <c r="M17" i="3" s="1"/>
  <c r="M16" i="3" s="1"/>
  <c r="L21" i="3"/>
  <c r="N21" i="3" s="1"/>
  <c r="Q20" i="3"/>
  <c r="N20" i="3"/>
  <c r="M20" i="3"/>
  <c r="R20" i="3" s="1"/>
  <c r="L20" i="3"/>
  <c r="P20" i="3" s="1"/>
  <c r="Q19" i="3"/>
  <c r="P19" i="3"/>
  <c r="N19" i="3"/>
  <c r="M19" i="3"/>
  <c r="R19" i="3" s="1"/>
  <c r="L19" i="3"/>
  <c r="Q18" i="3"/>
  <c r="P18" i="3"/>
  <c r="S18" i="3" s="1"/>
  <c r="M18" i="3"/>
  <c r="R18" i="3" s="1"/>
  <c r="L18" i="3"/>
  <c r="N18" i="3" s="1"/>
  <c r="Q17" i="3"/>
  <c r="K17" i="3"/>
  <c r="J17" i="3"/>
  <c r="I17" i="3"/>
  <c r="H17" i="3"/>
  <c r="G17" i="3"/>
  <c r="F17" i="3"/>
  <c r="F16" i="3" s="1"/>
  <c r="F8" i="3" s="1"/>
  <c r="E17" i="3"/>
  <c r="E16" i="3" s="1"/>
  <c r="E8" i="3" s="1"/>
  <c r="D17" i="3"/>
  <c r="D16" i="3" s="1"/>
  <c r="C17" i="3"/>
  <c r="B17" i="3"/>
  <c r="K16" i="3"/>
  <c r="J16" i="3"/>
  <c r="I16" i="3"/>
  <c r="H16" i="3"/>
  <c r="G16" i="3"/>
  <c r="C16" i="3"/>
  <c r="Q14" i="3"/>
  <c r="Q13" i="3" s="1"/>
  <c r="P14" i="3"/>
  <c r="P13" i="3" s="1"/>
  <c r="N14" i="3"/>
  <c r="N13" i="3" s="1"/>
  <c r="M14" i="3"/>
  <c r="M13" i="3" s="1"/>
  <c r="L14" i="3"/>
  <c r="L13" i="3" s="1"/>
  <c r="K13" i="3"/>
  <c r="J13" i="3"/>
  <c r="I13" i="3"/>
  <c r="H13" i="3"/>
  <c r="G13" i="3"/>
  <c r="F13" i="3"/>
  <c r="E13" i="3"/>
  <c r="D13" i="3"/>
  <c r="C13" i="3"/>
  <c r="B13" i="3"/>
  <c r="Q11" i="3"/>
  <c r="Q10" i="3" s="1"/>
  <c r="P11" i="3"/>
  <c r="P10" i="3" s="1"/>
  <c r="P9" i="3" s="1"/>
  <c r="N11" i="3"/>
  <c r="N10" i="3" s="1"/>
  <c r="N9" i="3" s="1"/>
  <c r="M11" i="3"/>
  <c r="M10" i="3" s="1"/>
  <c r="M9" i="3" s="1"/>
  <c r="L11" i="3"/>
  <c r="L10" i="3" s="1"/>
  <c r="K10" i="3"/>
  <c r="K9" i="3" s="1"/>
  <c r="K8" i="3" s="1"/>
  <c r="J10" i="3"/>
  <c r="J9" i="3" s="1"/>
  <c r="J8" i="3" s="1"/>
  <c r="I10" i="3"/>
  <c r="I9" i="3" s="1"/>
  <c r="I8" i="3" s="1"/>
  <c r="H10" i="3"/>
  <c r="G10" i="3"/>
  <c r="F10" i="3"/>
  <c r="E10" i="3"/>
  <c r="D10" i="3"/>
  <c r="C10" i="3"/>
  <c r="B10" i="3"/>
  <c r="H9" i="3"/>
  <c r="G9" i="3"/>
  <c r="F9" i="3"/>
  <c r="E9" i="3"/>
  <c r="D9" i="3"/>
  <c r="D8" i="3" s="1"/>
  <c r="C9" i="3"/>
  <c r="C8" i="3" s="1"/>
  <c r="B9" i="3"/>
  <c r="B8" i="3" s="1"/>
  <c r="H8" i="3"/>
  <c r="G8" i="3"/>
  <c r="M34" i="2"/>
  <c r="Q34" i="2" s="1"/>
  <c r="L34" i="2"/>
  <c r="P34" i="2" s="1"/>
  <c r="R34" i="2" s="1"/>
  <c r="P33" i="2"/>
  <c r="M33" i="2"/>
  <c r="Q33" i="2" s="1"/>
  <c r="R33" i="2" s="1"/>
  <c r="L33" i="2"/>
  <c r="N33" i="2" s="1"/>
  <c r="M32" i="2"/>
  <c r="Q32" i="2" s="1"/>
  <c r="L32" i="2"/>
  <c r="P32" i="2" s="1"/>
  <c r="P31" i="2"/>
  <c r="M31" i="2"/>
  <c r="Q31" i="2" s="1"/>
  <c r="R31" i="2" s="1"/>
  <c r="L31" i="2"/>
  <c r="N31" i="2" s="1"/>
  <c r="M30" i="2"/>
  <c r="Q30" i="2" s="1"/>
  <c r="L30" i="2"/>
  <c r="P30" i="2" s="1"/>
  <c r="P29" i="2"/>
  <c r="M29" i="2"/>
  <c r="Q29" i="2" s="1"/>
  <c r="R29" i="2" s="1"/>
  <c r="L29" i="2"/>
  <c r="N29" i="2" s="1"/>
  <c r="M28" i="2"/>
  <c r="Q28" i="2" s="1"/>
  <c r="L28" i="2"/>
  <c r="P28" i="2" s="1"/>
  <c r="R28" i="2" s="1"/>
  <c r="P27" i="2"/>
  <c r="M27" i="2"/>
  <c r="Q27" i="2" s="1"/>
  <c r="R27" i="2" s="1"/>
  <c r="L27" i="2"/>
  <c r="N27" i="2" s="1"/>
  <c r="M26" i="2"/>
  <c r="Q26" i="2" s="1"/>
  <c r="L26" i="2"/>
  <c r="P26" i="2" s="1"/>
  <c r="R26" i="2" s="1"/>
  <c r="P25" i="2"/>
  <c r="M25" i="2"/>
  <c r="Q25" i="2" s="1"/>
  <c r="R25" i="2" s="1"/>
  <c r="L25" i="2"/>
  <c r="N25" i="2" s="1"/>
  <c r="M24" i="2"/>
  <c r="M23" i="2" s="1"/>
  <c r="L24" i="2"/>
  <c r="L23" i="2" s="1"/>
  <c r="L16" i="2" s="1"/>
  <c r="K23" i="2"/>
  <c r="J23" i="2"/>
  <c r="I23" i="2"/>
  <c r="H23" i="2"/>
  <c r="G23" i="2"/>
  <c r="F23" i="2"/>
  <c r="F16" i="2" s="1"/>
  <c r="E23" i="2"/>
  <c r="D23" i="2"/>
  <c r="C23" i="2"/>
  <c r="B23" i="2"/>
  <c r="Q22" i="2"/>
  <c r="N22" i="2"/>
  <c r="M22" i="2"/>
  <c r="L22" i="2"/>
  <c r="P22" i="2" s="1"/>
  <c r="R22" i="2" s="1"/>
  <c r="Q21" i="2"/>
  <c r="P21" i="2"/>
  <c r="R21" i="2" s="1"/>
  <c r="M21" i="2"/>
  <c r="L21" i="2"/>
  <c r="N21" i="2" s="1"/>
  <c r="Q20" i="2"/>
  <c r="N20" i="2"/>
  <c r="M20" i="2"/>
  <c r="L20" i="2"/>
  <c r="P20" i="2" s="1"/>
  <c r="R20" i="2" s="1"/>
  <c r="Q19" i="2"/>
  <c r="P19" i="2"/>
  <c r="R19" i="2" s="1"/>
  <c r="M19" i="2"/>
  <c r="L19" i="2"/>
  <c r="N19" i="2" s="1"/>
  <c r="Q18" i="2"/>
  <c r="N18" i="2"/>
  <c r="M18" i="2"/>
  <c r="L18" i="2"/>
  <c r="P18" i="2" s="1"/>
  <c r="Q17" i="2"/>
  <c r="M17" i="2"/>
  <c r="M16" i="2" s="1"/>
  <c r="L17" i="2"/>
  <c r="K17" i="2"/>
  <c r="K16" i="2" s="1"/>
  <c r="J17" i="2"/>
  <c r="J16" i="2" s="1"/>
  <c r="I17" i="2"/>
  <c r="H17" i="2"/>
  <c r="G17" i="2"/>
  <c r="F17" i="2"/>
  <c r="E17" i="2"/>
  <c r="E16" i="2" s="1"/>
  <c r="D17" i="2"/>
  <c r="D16" i="2" s="1"/>
  <c r="C17" i="2"/>
  <c r="C16" i="2" s="1"/>
  <c r="B17" i="2"/>
  <c r="I16" i="2"/>
  <c r="H16" i="2"/>
  <c r="G16" i="2"/>
  <c r="B16" i="2"/>
  <c r="M14" i="2"/>
  <c r="M13" i="2" s="1"/>
  <c r="L14" i="2"/>
  <c r="L13" i="2" s="1"/>
  <c r="L9" i="2" s="1"/>
  <c r="L8" i="2" s="1"/>
  <c r="K13" i="2"/>
  <c r="J13" i="2"/>
  <c r="I13" i="2"/>
  <c r="H13" i="2"/>
  <c r="G13" i="2"/>
  <c r="F13" i="2"/>
  <c r="F9" i="2" s="1"/>
  <c r="F8" i="2" s="1"/>
  <c r="E13" i="2"/>
  <c r="D13" i="2"/>
  <c r="C13" i="2"/>
  <c r="B13" i="2"/>
  <c r="Q11" i="2"/>
  <c r="N11" i="2"/>
  <c r="N10" i="2" s="1"/>
  <c r="M11" i="2"/>
  <c r="L11" i="2"/>
  <c r="P11" i="2" s="1"/>
  <c r="Q10" i="2"/>
  <c r="M10" i="2"/>
  <c r="M9" i="2" s="1"/>
  <c r="L10" i="2"/>
  <c r="K10" i="2"/>
  <c r="K9" i="2" s="1"/>
  <c r="K8" i="2" s="1"/>
  <c r="J10" i="2"/>
  <c r="J9" i="2" s="1"/>
  <c r="J8" i="2" s="1"/>
  <c r="I10" i="2"/>
  <c r="H10" i="2"/>
  <c r="G10" i="2"/>
  <c r="F10" i="2"/>
  <c r="E10" i="2"/>
  <c r="E9" i="2" s="1"/>
  <c r="E8" i="2" s="1"/>
  <c r="D10" i="2"/>
  <c r="D9" i="2" s="1"/>
  <c r="C10" i="2"/>
  <c r="C9" i="2" s="1"/>
  <c r="B10" i="2"/>
  <c r="I9" i="2"/>
  <c r="I8" i="2" s="1"/>
  <c r="H9" i="2"/>
  <c r="H8" i="2" s="1"/>
  <c r="G9" i="2"/>
  <c r="G8" i="2" s="1"/>
  <c r="B9" i="2"/>
  <c r="B8" i="2" s="1"/>
  <c r="S24" i="3" l="1"/>
  <c r="P23" i="3"/>
  <c r="R18" i="2"/>
  <c r="R17" i="2" s="1"/>
  <c r="P17" i="2"/>
  <c r="M8" i="2"/>
  <c r="N17" i="2"/>
  <c r="R32" i="2"/>
  <c r="S20" i="3"/>
  <c r="S27" i="3"/>
  <c r="Q16" i="2"/>
  <c r="C8" i="2"/>
  <c r="D8" i="2"/>
  <c r="L9" i="3"/>
  <c r="L8" i="3" s="1"/>
  <c r="Q16" i="3"/>
  <c r="M8" i="3"/>
  <c r="N17" i="3"/>
  <c r="R11" i="2"/>
  <c r="R10" i="2" s="1"/>
  <c r="P10" i="2"/>
  <c r="R17" i="3"/>
  <c r="S33" i="3"/>
  <c r="Q9" i="3"/>
  <c r="Q8" i="3" s="1"/>
  <c r="R30" i="2"/>
  <c r="N28" i="3"/>
  <c r="N14" i="2"/>
  <c r="N13" i="2" s="1"/>
  <c r="N9" i="2" s="1"/>
  <c r="N24" i="2"/>
  <c r="N26" i="2"/>
  <c r="N28" i="2"/>
  <c r="N30" i="2"/>
  <c r="N32" i="2"/>
  <c r="N34" i="2"/>
  <c r="R11" i="3"/>
  <c r="R10" i="3" s="1"/>
  <c r="R14" i="3"/>
  <c r="R13" i="3" s="1"/>
  <c r="P21" i="3"/>
  <c r="S21" i="3" s="1"/>
  <c r="N30" i="3"/>
  <c r="P14" i="2"/>
  <c r="P24" i="2"/>
  <c r="S11" i="3"/>
  <c r="S10" i="3" s="1"/>
  <c r="S14" i="3"/>
  <c r="S13" i="3" s="1"/>
  <c r="S19" i="3"/>
  <c r="S17" i="3" s="1"/>
  <c r="N25" i="3"/>
  <c r="N23" i="3" s="1"/>
  <c r="R28" i="3"/>
  <c r="R23" i="3" s="1"/>
  <c r="Q14" i="2"/>
  <c r="Q13" i="2" s="1"/>
  <c r="Q9" i="2" s="1"/>
  <c r="Q8" i="2" s="1"/>
  <c r="Q24" i="2"/>
  <c r="Q23" i="2" s="1"/>
  <c r="R21" i="3"/>
  <c r="N27" i="3"/>
  <c r="N34" i="3"/>
  <c r="L17" i="3"/>
  <c r="L16" i="3" s="1"/>
  <c r="N22" i="3"/>
  <c r="N23" i="2" l="1"/>
  <c r="S23" i="3"/>
  <c r="S16" i="3" s="1"/>
  <c r="S9" i="3"/>
  <c r="R9" i="2"/>
  <c r="P23" i="2"/>
  <c r="P16" i="2" s="1"/>
  <c r="R24" i="2"/>
  <c r="R23" i="2" s="1"/>
  <c r="R16" i="2" s="1"/>
  <c r="P17" i="3"/>
  <c r="P16" i="3" s="1"/>
  <c r="P8" i="3" s="1"/>
  <c r="N16" i="3"/>
  <c r="N8" i="3" s="1"/>
  <c r="N16" i="2"/>
  <c r="N8" i="2" s="1"/>
  <c r="R16" i="3"/>
  <c r="P9" i="2"/>
  <c r="P13" i="2"/>
  <c r="R14" i="2"/>
  <c r="R13" i="2" s="1"/>
  <c r="S28" i="3"/>
  <c r="R9" i="3"/>
  <c r="R8" i="2" l="1"/>
  <c r="S8" i="3"/>
  <c r="R8" i="3"/>
  <c r="P8" i="2"/>
</calcChain>
</file>

<file path=xl/sharedStrings.xml><?xml version="1.0" encoding="utf-8"?>
<sst xmlns="http://schemas.openxmlformats.org/spreadsheetml/2006/main" count="107" uniqueCount="40">
  <si>
    <t>ประมาณการรายรับ งบประมาณเงินรายได้ ประจำปี 2568</t>
  </si>
  <si>
    <t>ระดับปริญญาตรี   ภาคปกติ   ภาคเรียนที่  2/2567</t>
  </si>
  <si>
    <t xml:space="preserve">ประเภทวิชา / หลักสูตร /สาขาวิชา </t>
  </si>
  <si>
    <t>จำนวนนักศึกษา</t>
  </si>
  <si>
    <t xml:space="preserve">ค่าบำรุงการศึกษา และค่าลงทะเบียน </t>
  </si>
  <si>
    <t xml:space="preserve">
(3)
รวมรายรับทั้งสิ้น
(3)=(1)+(2)</t>
  </si>
  <si>
    <t>ชั้นปีที่ 1</t>
  </si>
  <si>
    <t>ชั้นปีที่ 2</t>
  </si>
  <si>
    <t>ชั้นปีที่ 3</t>
  </si>
  <si>
    <t>ชั้นปีที่ 4</t>
  </si>
  <si>
    <t>ชั้นปีที่ 5</t>
  </si>
  <si>
    <t>รวมนักศึกษา</t>
  </si>
  <si>
    <t>รวมนักศึกษาทั้งสิ้น</t>
  </si>
  <si>
    <t xml:space="preserve">
อัตราค่าบำรุงการศึกษาและค่าลงทะเบียนการศึกษา
ต่อภาคเรียน</t>
  </si>
  <si>
    <t>(1)
รวมค่าบำรุงการศึกษาและค่าลงทะเบียนการศึกษา
(อัตรา x  นศ. )</t>
  </si>
  <si>
    <t xml:space="preserve">(2)
วิชาสหกิจศึกษา/
ฝึกประสบการณ์วิชาชีพ/ฝึกสอน 
(8,000 X นศ.)
</t>
  </si>
  <si>
    <t>วิชา
ปกติ</t>
  </si>
  <si>
    <t>วิชาสหกิจศึกษา/ฝึกประสบการณ์วิชาชีพ/ฝึกสอน</t>
  </si>
  <si>
    <t>คณะบริหารธุรกิจ</t>
  </si>
  <si>
    <t>ผลผลิต ผู้สำเร็จการศึกษาด้านวิทยาศาสตร์และเทคโนโลยี</t>
  </si>
  <si>
    <t>หลักสูตร 2 ปี</t>
  </si>
  <si>
    <t>คอมพิวเตอร์ธุรกิจ</t>
  </si>
  <si>
    <t>หลักสูตร 4 ปี</t>
  </si>
  <si>
    <t>ผลผลิต ผู้สำเร็จการศึกษาด้านสังคมศาสตร์</t>
  </si>
  <si>
    <t>การบัญชี</t>
  </si>
  <si>
    <t>การจัดการอุตสาหกรรม-การจัดการอุตสาหกรรม</t>
  </si>
  <si>
    <t>การตลาด</t>
  </si>
  <si>
    <t>การจัดการ-การจัดการทั่วไป</t>
  </si>
  <si>
    <t>การจัดการ-การจัดการทรัพยากรมนุษย์</t>
  </si>
  <si>
    <t>การเงิน</t>
  </si>
  <si>
    <t>การจัดการโลจิสติกส์และซัพพลายเซน</t>
  </si>
  <si>
    <t>บริหารธุรกิจระหว่างประเทศ</t>
  </si>
  <si>
    <t>เศรษฐศาสตร์-เศรษฐศาสตร์ธุรกิจ</t>
  </si>
  <si>
    <t>เศรษฐศาสตร์-เศรษฐศาสตร์ระหว่างประเทศ</t>
  </si>
  <si>
    <t>การจัดการ-การจัดการสำนักงาน</t>
  </si>
  <si>
    <t>การตลาด (โครงการอัธยาศัย)</t>
  </si>
  <si>
    <t>ระดับปริญญาตรี   ภาคปกติ   ภาคเรียนที่  1/2568</t>
  </si>
  <si>
    <t xml:space="preserve">
(4)
รวมรายรับทั้งสิ้น
(4)=(1)+(2)+(3)</t>
  </si>
  <si>
    <t>(2)
ค่าธรรมเนียม
การศึกษาแรกเข้า
(นศ.x1,000 บาท)</t>
  </si>
  <si>
    <t xml:space="preserve">(3)
วิชาสหกิจศึกษา/
ฝึกประสบการณ์วิชาชีพ/ฝึกสอน 
(8,000 X นศ.)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</si>
</sst>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1">
    <font>
      <sz val="11"/>
      <color theme="1"/>
      <name val="Calibri"/>
      <family val="2"/>
      <charset val="222"/>
      <scheme val="minor"/>
    </font>
    <font>
      <sz val="14"/>
      <name val="Cordia New"/>
      <family val="2"/>
    </font>
    <font>
      <b/>
      <sz val="18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3"/>
      <name val="TH SarabunPSK"/>
      <family val="2"/>
    </font>
    <font>
      <b/>
      <sz val="14"/>
      <name val="TH SarabunPSK"/>
      <family val="2"/>
    </font>
    <font>
      <b/>
      <sz val="16"/>
      <color theme="1"/>
      <name val="TH SarabunPSK"/>
      <family val="2"/>
    </font>
    <font>
      <b/>
      <sz val="16"/>
      <color rgb="FF3333FF"/>
      <name val="TH SarabunPSK"/>
      <family val="2"/>
    </font>
    <font>
      <b/>
      <sz val="14"/>
      <color rgb="FF3333FF"/>
      <name val="TH SarabunPSK"/>
      <family val="2"/>
    </font>
    <font>
      <sz val="16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2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2" tint="-0.499984740745262"/>
      </top>
      <bottom style="hair">
        <color theme="2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2" tint="-0.499984740745262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1"/>
    <xf numFmtId="0" fontId="2" fillId="0" borderId="0" xfId="1" applyFont="1" applyAlignment="1">
      <alignment horizontal="centerContinuous"/>
    </xf>
    <xf numFmtId="0" fontId="3" fillId="0" borderId="0" xfId="1" applyFont="1" applyAlignment="1">
      <alignment horizontal="centerContinuous"/>
    </xf>
    <xf numFmtId="0" fontId="3" fillId="0" borderId="0" xfId="1" applyFont="1"/>
    <xf numFmtId="0" fontId="4" fillId="0" borderId="0" xfId="1" applyFont="1" applyAlignment="1">
      <alignment horizontal="centerContinuous"/>
    </xf>
    <xf numFmtId="0" fontId="4" fillId="0" borderId="0" xfId="1" applyFont="1"/>
    <xf numFmtId="0" fontId="2" fillId="0" borderId="0" xfId="1" applyFont="1"/>
    <xf numFmtId="0" fontId="2" fillId="0" borderId="0" xfId="1" applyFont="1" applyAlignment="1">
      <alignment horizontal="left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0" fontId="3" fillId="0" borderId="2" xfId="1" applyFont="1" applyBorder="1" applyAlignment="1">
      <alignment horizontal="center" vertical="top" wrapText="1"/>
    </xf>
    <xf numFmtId="0" fontId="6" fillId="0" borderId="5" xfId="1" applyFont="1" applyBorder="1" applyAlignment="1">
      <alignment horizontal="center" vertical="top"/>
    </xf>
    <xf numFmtId="0" fontId="5" fillId="0" borderId="7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top" wrapText="1"/>
    </xf>
    <xf numFmtId="0" fontId="3" fillId="0" borderId="7" xfId="1" applyFont="1" applyBorder="1" applyAlignment="1">
      <alignment horizontal="center" vertical="top" wrapText="1"/>
    </xf>
    <xf numFmtId="0" fontId="6" fillId="0" borderId="7" xfId="1" applyFont="1" applyBorder="1" applyAlignment="1">
      <alignment horizontal="center" vertical="top"/>
    </xf>
    <xf numFmtId="164" fontId="7" fillId="3" borderId="2" xfId="2" applyNumberFormat="1" applyFont="1" applyFill="1" applyBorder="1"/>
    <xf numFmtId="164" fontId="6" fillId="3" borderId="2" xfId="2" applyNumberFormat="1" applyFont="1" applyFill="1" applyBorder="1" applyAlignment="1">
      <alignment horizontal="left"/>
    </xf>
    <xf numFmtId="164" fontId="6" fillId="2" borderId="8" xfId="2" applyNumberFormat="1" applyFont="1" applyFill="1" applyBorder="1" applyAlignment="1">
      <alignment horizontal="left"/>
    </xf>
    <xf numFmtId="164" fontId="7" fillId="4" borderId="2" xfId="2" applyNumberFormat="1" applyFont="1" applyFill="1" applyBorder="1" applyAlignment="1">
      <alignment vertical="top" wrapText="1"/>
    </xf>
    <xf numFmtId="164" fontId="6" fillId="4" borderId="2" xfId="2" applyNumberFormat="1" applyFont="1" applyFill="1" applyBorder="1" applyAlignment="1">
      <alignment horizontal="left" vertical="top"/>
    </xf>
    <xf numFmtId="164" fontId="6" fillId="2" borderId="8" xfId="2" applyNumberFormat="1" applyFont="1" applyFill="1" applyBorder="1" applyAlignment="1">
      <alignment horizontal="left" vertical="top"/>
    </xf>
    <xf numFmtId="164" fontId="8" fillId="5" borderId="5" xfId="2" applyNumberFormat="1" applyFont="1" applyFill="1" applyBorder="1"/>
    <xf numFmtId="164" fontId="9" fillId="5" borderId="5" xfId="1" applyNumberFormat="1" applyFont="1" applyFill="1" applyBorder="1" applyAlignment="1">
      <alignment horizontal="left"/>
    </xf>
    <xf numFmtId="164" fontId="9" fillId="2" borderId="8" xfId="1" applyNumberFormat="1" applyFont="1" applyFill="1" applyBorder="1" applyAlignment="1">
      <alignment horizontal="left"/>
    </xf>
    <xf numFmtId="164" fontId="10" fillId="0" borderId="9" xfId="2" applyNumberFormat="1" applyFont="1" applyBorder="1"/>
    <xf numFmtId="0" fontId="4" fillId="0" borderId="9" xfId="2" applyNumberFormat="1" applyFont="1" applyFill="1" applyBorder="1" applyAlignment="1">
      <alignment horizontal="center"/>
    </xf>
    <xf numFmtId="164" fontId="4" fillId="0" borderId="9" xfId="2" applyNumberFormat="1" applyFont="1" applyFill="1" applyBorder="1" applyAlignment="1">
      <alignment horizontal="left"/>
    </xf>
    <xf numFmtId="164" fontId="10" fillId="2" borderId="8" xfId="2" applyNumberFormat="1" applyFont="1" applyFill="1" applyBorder="1"/>
    <xf numFmtId="164" fontId="7" fillId="0" borderId="10" xfId="2" applyNumberFormat="1" applyFont="1" applyBorder="1"/>
    <xf numFmtId="0" fontId="4" fillId="0" borderId="10" xfId="2" applyNumberFormat="1" applyFont="1" applyFill="1" applyBorder="1" applyAlignment="1">
      <alignment horizontal="center"/>
    </xf>
    <xf numFmtId="164" fontId="4" fillId="0" borderId="10" xfId="2" applyNumberFormat="1" applyFont="1" applyFill="1" applyBorder="1" applyAlignment="1">
      <alignment horizontal="left"/>
    </xf>
    <xf numFmtId="164" fontId="8" fillId="5" borderId="2" xfId="2" applyNumberFormat="1" applyFont="1" applyFill="1" applyBorder="1"/>
    <xf numFmtId="164" fontId="9" fillId="5" borderId="2" xfId="1" applyNumberFormat="1" applyFont="1" applyFill="1" applyBorder="1" applyAlignment="1">
      <alignment horizontal="left"/>
    </xf>
    <xf numFmtId="164" fontId="6" fillId="4" borderId="2" xfId="2" applyNumberFormat="1" applyFont="1" applyFill="1" applyBorder="1" applyAlignment="1">
      <alignment horizontal="left"/>
    </xf>
    <xf numFmtId="164" fontId="10" fillId="0" borderId="11" xfId="2" applyNumberFormat="1" applyFont="1" applyBorder="1"/>
    <xf numFmtId="0" fontId="4" fillId="0" borderId="11" xfId="2" applyNumberFormat="1" applyFont="1" applyFill="1" applyBorder="1" applyAlignment="1">
      <alignment horizontal="center"/>
    </xf>
    <xf numFmtId="164" fontId="4" fillId="0" borderId="11" xfId="2" applyNumberFormat="1" applyFont="1" applyFill="1" applyBorder="1" applyAlignment="1">
      <alignment horizontal="left"/>
    </xf>
    <xf numFmtId="164" fontId="10" fillId="0" borderId="10" xfId="2" applyNumberFormat="1" applyFont="1" applyBorder="1"/>
    <xf numFmtId="164" fontId="10" fillId="0" borderId="11" xfId="2" applyNumberFormat="1" applyFont="1" applyFill="1" applyBorder="1"/>
    <xf numFmtId="164" fontId="10" fillId="0" borderId="10" xfId="2" applyNumberFormat="1" applyFont="1" applyFill="1" applyBorder="1"/>
    <xf numFmtId="164" fontId="10" fillId="2" borderId="12" xfId="2" applyNumberFormat="1" applyFont="1" applyFill="1" applyBorder="1"/>
  </cellXfs>
  <cellStyles count="3">
    <cellStyle name="Comma 2" xfId="2" xr:uid="{4E186A18-669E-4D6D-9E23-D7B575D584F3}"/>
    <cellStyle name="Normal" xfId="0" builtinId="0"/>
    <cellStyle name="Normal 2" xfId="1" xr:uid="{CBD66213-22A1-4284-BB19-EB2718EC87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310816</xdr:colOff>
      <xdr:row>3</xdr:row>
      <xdr:rowOff>19191</xdr:rowOff>
    </xdr:from>
    <xdr:to>
      <xdr:col>12</xdr:col>
      <xdr:colOff>270711</xdr:colOff>
      <xdr:row>17</xdr:row>
      <xdr:rowOff>210553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E6673DF1-0D35-4FBF-9F4C-91CCE5CA5F25}"/>
            </a:ext>
          </a:extLst>
        </xdr:cNvPr>
        <xdr:cNvGrpSpPr/>
      </xdr:nvGrpSpPr>
      <xdr:grpSpPr>
        <a:xfrm>
          <a:off x="310816" y="861402"/>
          <a:ext cx="7178842" cy="4121677"/>
          <a:chOff x="310816" y="610744"/>
          <a:chExt cx="8141369" cy="4643044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0A280963-FEDD-589B-16DF-4ED493CB6D4C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5242"/>
          <a:stretch/>
        </xdr:blipFill>
        <xdr:spPr>
          <a:xfrm>
            <a:off x="310816" y="611605"/>
            <a:ext cx="8141369" cy="4642183"/>
          </a:xfrm>
          <a:prstGeom prst="rect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</xdr:pic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0A5C18F7-F07B-AA61-CF6E-9EEE7202AFA7}"/>
              </a:ext>
            </a:extLst>
          </xdr:cNvPr>
          <xdr:cNvSpPr txBox="1"/>
        </xdr:nvSpPr>
        <xdr:spPr bwMode="auto">
          <a:xfrm>
            <a:off x="621630" y="610744"/>
            <a:ext cx="7547584" cy="4582889"/>
          </a:xfrm>
          <a:prstGeom prst="rect">
            <a:avLst/>
          </a:prstGeom>
          <a:noFill/>
          <a:ln w="38100" cmpd="sng">
            <a:solidFill>
              <a:schemeClr val="accent1">
                <a:lumMod val="75000"/>
              </a:schemeClr>
            </a:solidFill>
          </a:ln>
          <a:effectLst>
            <a:softEdge rad="635000"/>
          </a:effectLst>
          <a:scene3d>
            <a:camera prst="orthographicFront">
              <a:rot lat="0" lon="21299999" rev="0"/>
            </a:camera>
            <a:lightRig rig="threePt" dir="t"/>
          </a:scene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 rtl="1"/>
            <a:endParaRPr lang="th-TH" sz="3200" b="1" i="1">
              <a:solidFill>
                <a:srgbClr val="3333FF"/>
              </a:solidFill>
              <a:latin typeface="TH SarabunPSK" pitchFamily="34" charset="-34"/>
              <a:ea typeface="+mn-ea"/>
              <a:cs typeface="TH SarabunPSK" pitchFamily="34" charset="-34"/>
            </a:endParaRPr>
          </a:p>
          <a:p>
            <a:pPr algn="ctr" rtl="1"/>
            <a:r>
              <a:rPr lang="th-TH" sz="32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ประมาณการรายรับ</a:t>
            </a:r>
            <a:r>
              <a:rPr lang="en-US" sz="3200" b="1" i="1" baseline="0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 </a:t>
            </a:r>
            <a:r>
              <a:rPr lang="th-TH" sz="32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งบประมาณเงินรายได้</a:t>
            </a:r>
            <a:endParaRPr lang="th-TH" sz="3200">
              <a:solidFill>
                <a:srgbClr val="3333FF"/>
              </a:solidFill>
              <a:latin typeface="TH SarabunPSK" pitchFamily="34" charset="-34"/>
              <a:cs typeface="TH SarabunPSK" pitchFamily="34" charset="-34"/>
            </a:endParaRPr>
          </a:p>
          <a:p>
            <a:pPr algn="ctr" rtl="1"/>
            <a:r>
              <a:rPr lang="th-TH" sz="32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ประจำปี 25</a:t>
            </a:r>
            <a:r>
              <a:rPr lang="en-US" sz="32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6</a:t>
            </a:r>
            <a:r>
              <a:rPr lang="th-TH" sz="32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8 </a:t>
            </a:r>
            <a:endParaRPr lang="th-TH" sz="3200">
              <a:solidFill>
                <a:srgbClr val="3333FF"/>
              </a:solidFill>
              <a:latin typeface="TH SarabunPSK" pitchFamily="34" charset="-34"/>
              <a:cs typeface="TH SarabunPSK" pitchFamily="34" charset="-34"/>
            </a:endParaRPr>
          </a:p>
          <a:p>
            <a:pPr algn="ctr" rtl="1"/>
            <a:r>
              <a:rPr lang="th-TH" sz="32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1 ตุลาคม  25</a:t>
            </a:r>
            <a:r>
              <a:rPr lang="en-US" sz="32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6</a:t>
            </a:r>
            <a:r>
              <a:rPr lang="th-TH" sz="32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7 - 30 กันยายน  25</a:t>
            </a:r>
            <a:r>
              <a:rPr lang="en-US" sz="32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6</a:t>
            </a:r>
            <a:r>
              <a:rPr lang="th-TH" sz="32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8</a:t>
            </a:r>
          </a:p>
          <a:p>
            <a:pPr algn="ctr"/>
            <a:r>
              <a:rPr lang="th-TH" sz="32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การจัดการศึกษาระดับปริญญาตรี</a:t>
            </a:r>
            <a:r>
              <a:rPr lang="th-TH" sz="3200" b="1" i="1" baseline="0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 </a:t>
            </a:r>
            <a:r>
              <a:rPr lang="th-TH" sz="32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ภาคปกติ </a:t>
            </a:r>
          </a:p>
          <a:p>
            <a:pPr algn="ctr"/>
            <a:r>
              <a:rPr lang="th-TH" sz="32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 ภาคเรียนที่ </a:t>
            </a:r>
            <a:r>
              <a:rPr lang="en-US" sz="32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2</a:t>
            </a:r>
            <a:r>
              <a:rPr lang="th-TH" sz="32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/2567</a:t>
            </a:r>
            <a:r>
              <a:rPr lang="en-US" sz="32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 </a:t>
            </a:r>
            <a:r>
              <a:rPr lang="th-TH" sz="32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และภาคเรียนที่</a:t>
            </a:r>
            <a:r>
              <a:rPr lang="th-TH" sz="3200" b="1" i="1" baseline="0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 1/2568</a:t>
            </a:r>
            <a:endParaRPr lang="th-TH" sz="3200">
              <a:solidFill>
                <a:srgbClr val="3333FF"/>
              </a:solidFill>
              <a:latin typeface="TH SarabunPSK" pitchFamily="34" charset="-34"/>
              <a:cs typeface="TH SarabunPSK" pitchFamily="34" charset="-34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42469-4F0A-4279-87D8-4587B63407AC}">
  <sheetPr>
    <tabColor indexed="45"/>
  </sheetPr>
  <dimension ref="A1"/>
  <sheetViews>
    <sheetView tabSelected="1" view="pageBreakPreview" zoomScale="95" zoomScaleNormal="50" zoomScaleSheetLayoutView="95" workbookViewId="0">
      <selection activeCell="H22" sqref="H22"/>
    </sheetView>
  </sheetViews>
  <sheetFormatPr defaultColWidth="9" defaultRowHeight="21.75"/>
  <cols>
    <col min="1" max="16384" width="9" style="1"/>
  </cols>
  <sheetData/>
  <pageMargins left="1.1499999999999999" right="0.16" top="0.47" bottom="0.35" header="0.67" footer="0.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97E07-887E-4BE7-9975-6D827CDD7F86}">
  <sheetPr>
    <tabColor rgb="FFFFFF00"/>
    <pageSetUpPr fitToPage="1"/>
  </sheetPr>
  <dimension ref="A1:R36"/>
  <sheetViews>
    <sheetView view="pageBreakPreview" zoomScale="80" zoomScaleNormal="100" zoomScaleSheetLayoutView="80" workbookViewId="0">
      <selection activeCell="H22" sqref="H22"/>
    </sheetView>
  </sheetViews>
  <sheetFormatPr defaultColWidth="9" defaultRowHeight="21.75"/>
  <cols>
    <col min="1" max="1" width="37.85546875" style="4" customWidth="1"/>
    <col min="2" max="2" width="6.7109375" style="4" customWidth="1"/>
    <col min="3" max="3" width="9" style="4" customWidth="1"/>
    <col min="4" max="4" width="6.7109375" style="4" customWidth="1"/>
    <col min="5" max="5" width="9" style="4" customWidth="1"/>
    <col min="6" max="6" width="6.7109375" style="4" customWidth="1"/>
    <col min="7" max="7" width="9" style="4" customWidth="1"/>
    <col min="8" max="8" width="6.7109375" style="4" customWidth="1"/>
    <col min="9" max="9" width="9" style="4" customWidth="1"/>
    <col min="10" max="10" width="6.7109375" style="4" customWidth="1"/>
    <col min="11" max="11" width="9" style="4" customWidth="1"/>
    <col min="12" max="12" width="6.7109375" style="4" customWidth="1"/>
    <col min="13" max="13" width="9" style="4" customWidth="1"/>
    <col min="14" max="14" width="9" style="4"/>
    <col min="15" max="15" width="10.42578125" style="4" customWidth="1"/>
    <col min="16" max="16" width="12.42578125" style="4" customWidth="1"/>
    <col min="17" max="17" width="11.5703125" style="4" customWidth="1"/>
    <col min="18" max="18" width="16.42578125" style="4" customWidth="1"/>
    <col min="19" max="16384" width="9" style="4"/>
  </cols>
  <sheetData>
    <row r="1" spans="1:18" ht="27.75">
      <c r="A1" s="2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</row>
    <row r="2" spans="1:18" s="6" customFormat="1" ht="27.75">
      <c r="A2" s="2" t="s">
        <v>0</v>
      </c>
      <c r="B2" s="2"/>
      <c r="C2" s="2"/>
      <c r="D2" s="2"/>
      <c r="E2" s="2"/>
      <c r="F2" s="2"/>
      <c r="G2" s="2"/>
      <c r="H2" s="2"/>
      <c r="I2" s="5"/>
      <c r="J2" s="5"/>
      <c r="K2" s="5"/>
      <c r="L2" s="5"/>
      <c r="M2" s="5"/>
      <c r="N2" s="5"/>
      <c r="O2" s="5"/>
      <c r="P2" s="5"/>
      <c r="Q2" s="5"/>
    </row>
    <row r="3" spans="1:18" s="7" customFormat="1" ht="29.25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8" s="7" customFormat="1" ht="27.75">
      <c r="A4" s="8"/>
      <c r="B4" s="8"/>
      <c r="C4" s="8"/>
      <c r="D4" s="8"/>
      <c r="E4" s="8"/>
      <c r="F4" s="2"/>
      <c r="G4" s="2"/>
    </row>
    <row r="5" spans="1:18" ht="21" customHeight="1">
      <c r="A5" s="9" t="s">
        <v>2</v>
      </c>
      <c r="B5" s="10" t="s">
        <v>3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 t="s">
        <v>4</v>
      </c>
      <c r="P5" s="12"/>
      <c r="Q5" s="12"/>
      <c r="R5" s="13" t="s">
        <v>5</v>
      </c>
    </row>
    <row r="6" spans="1:18" ht="18.75" customHeight="1">
      <c r="A6" s="14"/>
      <c r="B6" s="10" t="s">
        <v>6</v>
      </c>
      <c r="C6" s="10"/>
      <c r="D6" s="10" t="s">
        <v>7</v>
      </c>
      <c r="E6" s="10"/>
      <c r="F6" s="10" t="s">
        <v>8</v>
      </c>
      <c r="G6" s="10"/>
      <c r="H6" s="10" t="s">
        <v>9</v>
      </c>
      <c r="I6" s="10"/>
      <c r="J6" s="10" t="s">
        <v>10</v>
      </c>
      <c r="K6" s="10"/>
      <c r="L6" s="10" t="s">
        <v>11</v>
      </c>
      <c r="M6" s="10"/>
      <c r="N6" s="10" t="s">
        <v>12</v>
      </c>
      <c r="O6" s="15" t="s">
        <v>13</v>
      </c>
      <c r="P6" s="16" t="s">
        <v>14</v>
      </c>
      <c r="Q6" s="17" t="s">
        <v>15</v>
      </c>
      <c r="R6" s="18"/>
    </row>
    <row r="7" spans="1:18" ht="120" customHeight="1">
      <c r="A7" s="19"/>
      <c r="B7" s="20" t="s">
        <v>16</v>
      </c>
      <c r="C7" s="20" t="s">
        <v>17</v>
      </c>
      <c r="D7" s="20" t="s">
        <v>16</v>
      </c>
      <c r="E7" s="20" t="s">
        <v>17</v>
      </c>
      <c r="F7" s="20" t="s">
        <v>16</v>
      </c>
      <c r="G7" s="20" t="s">
        <v>17</v>
      </c>
      <c r="H7" s="20" t="s">
        <v>16</v>
      </c>
      <c r="I7" s="20" t="s">
        <v>17</v>
      </c>
      <c r="J7" s="20" t="s">
        <v>16</v>
      </c>
      <c r="K7" s="20" t="s">
        <v>17</v>
      </c>
      <c r="L7" s="20" t="s">
        <v>16</v>
      </c>
      <c r="M7" s="20" t="s">
        <v>17</v>
      </c>
      <c r="N7" s="10"/>
      <c r="O7" s="21"/>
      <c r="P7" s="22"/>
      <c r="Q7" s="17"/>
      <c r="R7" s="23"/>
    </row>
    <row r="8" spans="1:18" ht="24">
      <c r="A8" s="24" t="s">
        <v>18</v>
      </c>
      <c r="B8" s="25">
        <f t="shared" ref="B8:N8" si="0">B9+B16</f>
        <v>0</v>
      </c>
      <c r="C8" s="25">
        <f t="shared" si="0"/>
        <v>0</v>
      </c>
      <c r="D8" s="25">
        <f t="shared" si="0"/>
        <v>0</v>
      </c>
      <c r="E8" s="25">
        <f t="shared" si="0"/>
        <v>0</v>
      </c>
      <c r="F8" s="25">
        <f t="shared" si="0"/>
        <v>0</v>
      </c>
      <c r="G8" s="25">
        <f t="shared" si="0"/>
        <v>0</v>
      </c>
      <c r="H8" s="25">
        <f t="shared" si="0"/>
        <v>0</v>
      </c>
      <c r="I8" s="25">
        <f t="shared" si="0"/>
        <v>0</v>
      </c>
      <c r="J8" s="25">
        <f t="shared" si="0"/>
        <v>0</v>
      </c>
      <c r="K8" s="25">
        <f t="shared" si="0"/>
        <v>0</v>
      </c>
      <c r="L8" s="25">
        <f t="shared" si="0"/>
        <v>0</v>
      </c>
      <c r="M8" s="25">
        <f t="shared" si="0"/>
        <v>0</v>
      </c>
      <c r="N8" s="25">
        <f t="shared" si="0"/>
        <v>0</v>
      </c>
      <c r="O8" s="26"/>
      <c r="P8" s="25">
        <f>P9+P16</f>
        <v>0</v>
      </c>
      <c r="Q8" s="25">
        <f>Q9+Q16</f>
        <v>0</v>
      </c>
      <c r="R8" s="25">
        <f>R9+R16</f>
        <v>0</v>
      </c>
    </row>
    <row r="9" spans="1:18" ht="48">
      <c r="A9" s="27" t="s">
        <v>19</v>
      </c>
      <c r="B9" s="28">
        <f t="shared" ref="B9:N9" si="1">B10+B13</f>
        <v>0</v>
      </c>
      <c r="C9" s="28">
        <f t="shared" si="1"/>
        <v>0</v>
      </c>
      <c r="D9" s="28">
        <f t="shared" si="1"/>
        <v>0</v>
      </c>
      <c r="E9" s="28">
        <f t="shared" si="1"/>
        <v>0</v>
      </c>
      <c r="F9" s="28">
        <f t="shared" si="1"/>
        <v>0</v>
      </c>
      <c r="G9" s="28">
        <f t="shared" si="1"/>
        <v>0</v>
      </c>
      <c r="H9" s="28">
        <f t="shared" si="1"/>
        <v>0</v>
      </c>
      <c r="I9" s="28">
        <f t="shared" si="1"/>
        <v>0</v>
      </c>
      <c r="J9" s="28">
        <f t="shared" si="1"/>
        <v>0</v>
      </c>
      <c r="K9" s="28">
        <f t="shared" si="1"/>
        <v>0</v>
      </c>
      <c r="L9" s="28">
        <f t="shared" si="1"/>
        <v>0</v>
      </c>
      <c r="M9" s="28">
        <f t="shared" si="1"/>
        <v>0</v>
      </c>
      <c r="N9" s="28">
        <f t="shared" si="1"/>
        <v>0</v>
      </c>
      <c r="O9" s="29"/>
      <c r="P9" s="28">
        <f>P10+P13</f>
        <v>0</v>
      </c>
      <c r="Q9" s="28">
        <f>Q10+Q13</f>
        <v>0</v>
      </c>
      <c r="R9" s="28">
        <f>R10+R13</f>
        <v>0</v>
      </c>
    </row>
    <row r="10" spans="1:18" ht="24">
      <c r="A10" s="30" t="s">
        <v>20</v>
      </c>
      <c r="B10" s="31">
        <f>SUM(B11)</f>
        <v>0</v>
      </c>
      <c r="C10" s="31">
        <f t="shared" ref="C10:N10" si="2">SUM(C11)</f>
        <v>0</v>
      </c>
      <c r="D10" s="31">
        <f t="shared" si="2"/>
        <v>0</v>
      </c>
      <c r="E10" s="31">
        <f t="shared" si="2"/>
        <v>0</v>
      </c>
      <c r="F10" s="31">
        <f t="shared" si="2"/>
        <v>0</v>
      </c>
      <c r="G10" s="31">
        <f t="shared" si="2"/>
        <v>0</v>
      </c>
      <c r="H10" s="31">
        <f t="shared" si="2"/>
        <v>0</v>
      </c>
      <c r="I10" s="31">
        <f t="shared" si="2"/>
        <v>0</v>
      </c>
      <c r="J10" s="31">
        <f t="shared" si="2"/>
        <v>0</v>
      </c>
      <c r="K10" s="31">
        <f t="shared" si="2"/>
        <v>0</v>
      </c>
      <c r="L10" s="31">
        <f t="shared" si="2"/>
        <v>0</v>
      </c>
      <c r="M10" s="31">
        <f t="shared" si="2"/>
        <v>0</v>
      </c>
      <c r="N10" s="31">
        <f t="shared" si="2"/>
        <v>0</v>
      </c>
      <c r="O10" s="32"/>
      <c r="P10" s="31">
        <f t="shared" ref="P10:R10" si="3">SUM(P11)</f>
        <v>0</v>
      </c>
      <c r="Q10" s="31">
        <f t="shared" si="3"/>
        <v>0</v>
      </c>
      <c r="R10" s="31">
        <f t="shared" si="3"/>
        <v>0</v>
      </c>
    </row>
    <row r="11" spans="1:18" ht="24">
      <c r="A11" s="33" t="s">
        <v>21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5">
        <f>B11+D11+F11+H11+J11</f>
        <v>0</v>
      </c>
      <c r="M11" s="35">
        <f>C11+E11+G11+I11+K11</f>
        <v>0</v>
      </c>
      <c r="N11" s="35">
        <f>SUM(L11:M11)</f>
        <v>0</v>
      </c>
      <c r="O11" s="36">
        <v>16000</v>
      </c>
      <c r="P11" s="35">
        <f>L11*O11</f>
        <v>0</v>
      </c>
      <c r="Q11" s="35">
        <f>M11*8000</f>
        <v>0</v>
      </c>
      <c r="R11" s="35">
        <f>SUM(P11:Q11)</f>
        <v>0</v>
      </c>
    </row>
    <row r="12" spans="1:18" ht="24">
      <c r="A12" s="37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9"/>
      <c r="M12" s="39"/>
      <c r="N12" s="39"/>
      <c r="O12" s="36"/>
      <c r="P12" s="39"/>
      <c r="Q12" s="39"/>
      <c r="R12" s="39"/>
    </row>
    <row r="13" spans="1:18" ht="24">
      <c r="A13" s="40" t="s">
        <v>22</v>
      </c>
      <c r="B13" s="41">
        <f>SUM(B14)</f>
        <v>0</v>
      </c>
      <c r="C13" s="41">
        <f t="shared" ref="C13:N13" si="4">SUM(C14)</f>
        <v>0</v>
      </c>
      <c r="D13" s="41">
        <f t="shared" si="4"/>
        <v>0</v>
      </c>
      <c r="E13" s="41">
        <f t="shared" si="4"/>
        <v>0</v>
      </c>
      <c r="F13" s="41">
        <f t="shared" si="4"/>
        <v>0</v>
      </c>
      <c r="G13" s="41">
        <f t="shared" si="4"/>
        <v>0</v>
      </c>
      <c r="H13" s="41">
        <f t="shared" si="4"/>
        <v>0</v>
      </c>
      <c r="I13" s="41">
        <f t="shared" si="4"/>
        <v>0</v>
      </c>
      <c r="J13" s="41">
        <f t="shared" si="4"/>
        <v>0</v>
      </c>
      <c r="K13" s="41">
        <f t="shared" si="4"/>
        <v>0</v>
      </c>
      <c r="L13" s="41">
        <f t="shared" si="4"/>
        <v>0</v>
      </c>
      <c r="M13" s="41">
        <f t="shared" si="4"/>
        <v>0</v>
      </c>
      <c r="N13" s="41">
        <f t="shared" si="4"/>
        <v>0</v>
      </c>
      <c r="O13" s="32"/>
      <c r="P13" s="41">
        <f t="shared" ref="P13:R13" si="5">SUM(P14)</f>
        <v>0</v>
      </c>
      <c r="Q13" s="41">
        <f t="shared" si="5"/>
        <v>0</v>
      </c>
      <c r="R13" s="41">
        <f t="shared" si="5"/>
        <v>0</v>
      </c>
    </row>
    <row r="14" spans="1:18" ht="24">
      <c r="A14" s="33" t="s">
        <v>21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5">
        <f>B14+D14+F14+H14+J14</f>
        <v>0</v>
      </c>
      <c r="M14" s="35">
        <f>C14+E14+G14+I14+K14</f>
        <v>0</v>
      </c>
      <c r="N14" s="35">
        <f t="shared" ref="N14" si="6">SUM(L14:M14)</f>
        <v>0</v>
      </c>
      <c r="O14" s="36">
        <v>16000</v>
      </c>
      <c r="P14" s="35">
        <f>L14*O14</f>
        <v>0</v>
      </c>
      <c r="Q14" s="35">
        <f>M14*8000</f>
        <v>0</v>
      </c>
      <c r="R14" s="35">
        <f>SUM(P14:Q14)</f>
        <v>0</v>
      </c>
    </row>
    <row r="15" spans="1:18" ht="24">
      <c r="A15" s="37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9"/>
      <c r="M15" s="39"/>
      <c r="N15" s="39"/>
      <c r="O15" s="36"/>
      <c r="P15" s="39"/>
      <c r="Q15" s="39"/>
      <c r="R15" s="39"/>
    </row>
    <row r="16" spans="1:18" ht="24">
      <c r="A16" s="27" t="s">
        <v>23</v>
      </c>
      <c r="B16" s="42">
        <f t="shared" ref="B16:N16" si="7">B17+B23</f>
        <v>0</v>
      </c>
      <c r="C16" s="42">
        <f t="shared" si="7"/>
        <v>0</v>
      </c>
      <c r="D16" s="42">
        <f t="shared" si="7"/>
        <v>0</v>
      </c>
      <c r="E16" s="42">
        <f t="shared" si="7"/>
        <v>0</v>
      </c>
      <c r="F16" s="42">
        <f t="shared" si="7"/>
        <v>0</v>
      </c>
      <c r="G16" s="42">
        <f t="shared" si="7"/>
        <v>0</v>
      </c>
      <c r="H16" s="42">
        <f t="shared" si="7"/>
        <v>0</v>
      </c>
      <c r="I16" s="42">
        <f t="shared" si="7"/>
        <v>0</v>
      </c>
      <c r="J16" s="42">
        <f t="shared" si="7"/>
        <v>0</v>
      </c>
      <c r="K16" s="42">
        <f t="shared" si="7"/>
        <v>0</v>
      </c>
      <c r="L16" s="42">
        <f t="shared" si="7"/>
        <v>0</v>
      </c>
      <c r="M16" s="42">
        <f t="shared" si="7"/>
        <v>0</v>
      </c>
      <c r="N16" s="42">
        <f t="shared" si="7"/>
        <v>0</v>
      </c>
      <c r="O16" s="26"/>
      <c r="P16" s="42">
        <f>P17+P23</f>
        <v>0</v>
      </c>
      <c r="Q16" s="42">
        <f>Q17+Q23</f>
        <v>0</v>
      </c>
      <c r="R16" s="42">
        <f>R17+R23</f>
        <v>0</v>
      </c>
    </row>
    <row r="17" spans="1:18" ht="24">
      <c r="A17" s="30" t="s">
        <v>20</v>
      </c>
      <c r="B17" s="31">
        <f>SUM(B18:B22)</f>
        <v>0</v>
      </c>
      <c r="C17" s="31">
        <f t="shared" ref="C17:N17" si="8">SUM(C18:C22)</f>
        <v>0</v>
      </c>
      <c r="D17" s="31">
        <f t="shared" si="8"/>
        <v>0</v>
      </c>
      <c r="E17" s="31">
        <f t="shared" si="8"/>
        <v>0</v>
      </c>
      <c r="F17" s="31">
        <f t="shared" si="8"/>
        <v>0</v>
      </c>
      <c r="G17" s="31">
        <f t="shared" si="8"/>
        <v>0</v>
      </c>
      <c r="H17" s="31">
        <f t="shared" si="8"/>
        <v>0</v>
      </c>
      <c r="I17" s="31">
        <f t="shared" si="8"/>
        <v>0</v>
      </c>
      <c r="J17" s="31">
        <f t="shared" si="8"/>
        <v>0</v>
      </c>
      <c r="K17" s="31">
        <f t="shared" si="8"/>
        <v>0</v>
      </c>
      <c r="L17" s="31">
        <f t="shared" si="8"/>
        <v>0</v>
      </c>
      <c r="M17" s="31">
        <f t="shared" si="8"/>
        <v>0</v>
      </c>
      <c r="N17" s="31">
        <f t="shared" si="8"/>
        <v>0</v>
      </c>
      <c r="O17" s="32"/>
      <c r="P17" s="31">
        <f t="shared" ref="P17:R17" si="9">SUM(P18:P22)</f>
        <v>0</v>
      </c>
      <c r="Q17" s="31">
        <f t="shared" si="9"/>
        <v>0</v>
      </c>
      <c r="R17" s="31">
        <f t="shared" si="9"/>
        <v>0</v>
      </c>
    </row>
    <row r="18" spans="1:18" ht="24">
      <c r="A18" s="33" t="s">
        <v>24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5">
        <f t="shared" ref="L18:M22" si="10">B18+D18+F18+H18+J18</f>
        <v>0</v>
      </c>
      <c r="M18" s="35">
        <f t="shared" si="10"/>
        <v>0</v>
      </c>
      <c r="N18" s="35">
        <f t="shared" ref="N18:N22" si="11">SUM(L18:M18)</f>
        <v>0</v>
      </c>
      <c r="O18" s="36">
        <v>16000</v>
      </c>
      <c r="P18" s="35">
        <f>L18*O18</f>
        <v>0</v>
      </c>
      <c r="Q18" s="35">
        <f>M18*8000</f>
        <v>0</v>
      </c>
      <c r="R18" s="35">
        <f>SUM(P18:Q18)</f>
        <v>0</v>
      </c>
    </row>
    <row r="19" spans="1:18" ht="24">
      <c r="A19" s="43" t="s">
        <v>25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5">
        <f t="shared" si="10"/>
        <v>0</v>
      </c>
      <c r="M19" s="45">
        <f t="shared" si="10"/>
        <v>0</v>
      </c>
      <c r="N19" s="45">
        <f t="shared" si="11"/>
        <v>0</v>
      </c>
      <c r="O19" s="36">
        <v>14000</v>
      </c>
      <c r="P19" s="45">
        <f>L19*O19</f>
        <v>0</v>
      </c>
      <c r="Q19" s="45">
        <f>M19*8000</f>
        <v>0</v>
      </c>
      <c r="R19" s="45">
        <f>SUM(P19:Q19)</f>
        <v>0</v>
      </c>
    </row>
    <row r="20" spans="1:18" ht="24">
      <c r="A20" s="43" t="s">
        <v>26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5">
        <f t="shared" si="10"/>
        <v>0</v>
      </c>
      <c r="M20" s="45">
        <f t="shared" si="10"/>
        <v>0</v>
      </c>
      <c r="N20" s="45">
        <f t="shared" si="11"/>
        <v>0</v>
      </c>
      <c r="O20" s="36">
        <v>14000</v>
      </c>
      <c r="P20" s="45">
        <f t="shared" ref="P20:P34" si="12">L20*O20</f>
        <v>0</v>
      </c>
      <c r="Q20" s="45">
        <f t="shared" ref="Q20:Q34" si="13">M20*8000</f>
        <v>0</v>
      </c>
      <c r="R20" s="45">
        <f t="shared" ref="R20:R34" si="14">SUM(P20:Q20)</f>
        <v>0</v>
      </c>
    </row>
    <row r="21" spans="1:18" ht="24">
      <c r="A21" s="43" t="s">
        <v>27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5">
        <f t="shared" si="10"/>
        <v>0</v>
      </c>
      <c r="M21" s="45">
        <f t="shared" si="10"/>
        <v>0</v>
      </c>
      <c r="N21" s="45">
        <f t="shared" si="11"/>
        <v>0</v>
      </c>
      <c r="O21" s="36">
        <v>14000</v>
      </c>
      <c r="P21" s="45">
        <f t="shared" si="12"/>
        <v>0</v>
      </c>
      <c r="Q21" s="45">
        <f t="shared" si="13"/>
        <v>0</v>
      </c>
      <c r="R21" s="45">
        <f t="shared" si="14"/>
        <v>0</v>
      </c>
    </row>
    <row r="22" spans="1:18" ht="24">
      <c r="A22" s="46" t="s">
        <v>28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9">
        <f t="shared" si="10"/>
        <v>0</v>
      </c>
      <c r="M22" s="39">
        <f t="shared" si="10"/>
        <v>0</v>
      </c>
      <c r="N22" s="39">
        <f t="shared" si="11"/>
        <v>0</v>
      </c>
      <c r="O22" s="36">
        <v>14000</v>
      </c>
      <c r="P22" s="45">
        <f t="shared" si="12"/>
        <v>0</v>
      </c>
      <c r="Q22" s="45">
        <f t="shared" si="13"/>
        <v>0</v>
      </c>
      <c r="R22" s="45">
        <f t="shared" si="14"/>
        <v>0</v>
      </c>
    </row>
    <row r="23" spans="1:18" ht="24">
      <c r="A23" s="40" t="s">
        <v>22</v>
      </c>
      <c r="B23" s="41">
        <f>SUM(B24:B34)</f>
        <v>0</v>
      </c>
      <c r="C23" s="41">
        <f t="shared" ref="C23:N23" si="15">SUM(C24:C34)</f>
        <v>0</v>
      </c>
      <c r="D23" s="41">
        <f t="shared" si="15"/>
        <v>0</v>
      </c>
      <c r="E23" s="41">
        <f t="shared" si="15"/>
        <v>0</v>
      </c>
      <c r="F23" s="41">
        <f t="shared" si="15"/>
        <v>0</v>
      </c>
      <c r="G23" s="41">
        <f t="shared" si="15"/>
        <v>0</v>
      </c>
      <c r="H23" s="41">
        <f t="shared" si="15"/>
        <v>0</v>
      </c>
      <c r="I23" s="41">
        <f t="shared" si="15"/>
        <v>0</v>
      </c>
      <c r="J23" s="41">
        <f t="shared" si="15"/>
        <v>0</v>
      </c>
      <c r="K23" s="41">
        <f t="shared" si="15"/>
        <v>0</v>
      </c>
      <c r="L23" s="41">
        <f t="shared" si="15"/>
        <v>0</v>
      </c>
      <c r="M23" s="41">
        <f t="shared" si="15"/>
        <v>0</v>
      </c>
      <c r="N23" s="41">
        <f t="shared" si="15"/>
        <v>0</v>
      </c>
      <c r="O23" s="32"/>
      <c r="P23" s="41">
        <f t="shared" ref="P23:R23" si="16">SUM(P24:P34)</f>
        <v>0</v>
      </c>
      <c r="Q23" s="41">
        <f t="shared" si="16"/>
        <v>0</v>
      </c>
      <c r="R23" s="41">
        <f t="shared" si="16"/>
        <v>0</v>
      </c>
    </row>
    <row r="24" spans="1:18" ht="24">
      <c r="A24" s="33" t="s">
        <v>24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5">
        <f t="shared" ref="L24:M34" si="17">B24+D24+F24+H24+J24</f>
        <v>0</v>
      </c>
      <c r="M24" s="35">
        <f t="shared" si="17"/>
        <v>0</v>
      </c>
      <c r="N24" s="35">
        <f t="shared" ref="N24:N34" si="18">SUM(L24:M24)</f>
        <v>0</v>
      </c>
      <c r="O24" s="36">
        <v>16000</v>
      </c>
      <c r="P24" s="45">
        <f t="shared" si="12"/>
        <v>0</v>
      </c>
      <c r="Q24" s="45">
        <f t="shared" si="13"/>
        <v>0</v>
      </c>
      <c r="R24" s="45">
        <f t="shared" si="14"/>
        <v>0</v>
      </c>
    </row>
    <row r="25" spans="1:18" ht="24">
      <c r="A25" s="43" t="s">
        <v>29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5">
        <f t="shared" si="17"/>
        <v>0</v>
      </c>
      <c r="M25" s="45">
        <f t="shared" si="17"/>
        <v>0</v>
      </c>
      <c r="N25" s="45">
        <f t="shared" si="18"/>
        <v>0</v>
      </c>
      <c r="O25" s="36">
        <v>16000</v>
      </c>
      <c r="P25" s="45">
        <f t="shared" si="12"/>
        <v>0</v>
      </c>
      <c r="Q25" s="45">
        <f t="shared" si="13"/>
        <v>0</v>
      </c>
      <c r="R25" s="45">
        <f t="shared" si="14"/>
        <v>0</v>
      </c>
    </row>
    <row r="26" spans="1:18" ht="24">
      <c r="A26" s="43" t="s">
        <v>30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5">
        <f t="shared" si="17"/>
        <v>0</v>
      </c>
      <c r="M26" s="45">
        <f t="shared" si="17"/>
        <v>0</v>
      </c>
      <c r="N26" s="45">
        <f t="shared" si="18"/>
        <v>0</v>
      </c>
      <c r="O26" s="36">
        <v>16000</v>
      </c>
      <c r="P26" s="45">
        <f t="shared" si="12"/>
        <v>0</v>
      </c>
      <c r="Q26" s="45">
        <f t="shared" si="13"/>
        <v>0</v>
      </c>
      <c r="R26" s="45">
        <f t="shared" si="14"/>
        <v>0</v>
      </c>
    </row>
    <row r="27" spans="1:18" ht="24">
      <c r="A27" s="47" t="s">
        <v>31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5">
        <f t="shared" si="17"/>
        <v>0</v>
      </c>
      <c r="M27" s="45">
        <f t="shared" si="17"/>
        <v>0</v>
      </c>
      <c r="N27" s="45">
        <f t="shared" si="18"/>
        <v>0</v>
      </c>
      <c r="O27" s="36">
        <v>14000</v>
      </c>
      <c r="P27" s="45">
        <f t="shared" si="12"/>
        <v>0</v>
      </c>
      <c r="Q27" s="45">
        <f t="shared" si="13"/>
        <v>0</v>
      </c>
      <c r="R27" s="45">
        <f t="shared" si="14"/>
        <v>0</v>
      </c>
    </row>
    <row r="28" spans="1:18" ht="24">
      <c r="A28" s="47" t="s">
        <v>32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5">
        <f t="shared" si="17"/>
        <v>0</v>
      </c>
      <c r="M28" s="45">
        <f t="shared" si="17"/>
        <v>0</v>
      </c>
      <c r="N28" s="45">
        <f t="shared" si="18"/>
        <v>0</v>
      </c>
      <c r="O28" s="36">
        <v>14000</v>
      </c>
      <c r="P28" s="45">
        <f t="shared" si="12"/>
        <v>0</v>
      </c>
      <c r="Q28" s="45">
        <f t="shared" si="13"/>
        <v>0</v>
      </c>
      <c r="R28" s="45">
        <f t="shared" si="14"/>
        <v>0</v>
      </c>
    </row>
    <row r="29" spans="1:18" ht="24">
      <c r="A29" s="47" t="s">
        <v>33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5">
        <f t="shared" si="17"/>
        <v>0</v>
      </c>
      <c r="M29" s="45">
        <f t="shared" si="17"/>
        <v>0</v>
      </c>
      <c r="N29" s="45">
        <f t="shared" si="18"/>
        <v>0</v>
      </c>
      <c r="O29" s="36">
        <v>14000</v>
      </c>
      <c r="P29" s="45">
        <f t="shared" si="12"/>
        <v>0</v>
      </c>
      <c r="Q29" s="45">
        <f t="shared" si="13"/>
        <v>0</v>
      </c>
      <c r="R29" s="45">
        <f t="shared" si="14"/>
        <v>0</v>
      </c>
    </row>
    <row r="30" spans="1:18" ht="24">
      <c r="A30" s="47" t="s">
        <v>26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5">
        <f t="shared" si="17"/>
        <v>0</v>
      </c>
      <c r="M30" s="45">
        <f t="shared" si="17"/>
        <v>0</v>
      </c>
      <c r="N30" s="45">
        <f t="shared" si="18"/>
        <v>0</v>
      </c>
      <c r="O30" s="36">
        <v>14000</v>
      </c>
      <c r="P30" s="45">
        <f t="shared" si="12"/>
        <v>0</v>
      </c>
      <c r="Q30" s="45">
        <f t="shared" si="13"/>
        <v>0</v>
      </c>
      <c r="R30" s="45">
        <f t="shared" si="14"/>
        <v>0</v>
      </c>
    </row>
    <row r="31" spans="1:18" ht="24">
      <c r="A31" s="47" t="s">
        <v>27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5">
        <f t="shared" si="17"/>
        <v>0</v>
      </c>
      <c r="M31" s="45">
        <f t="shared" si="17"/>
        <v>0</v>
      </c>
      <c r="N31" s="45">
        <f t="shared" si="18"/>
        <v>0</v>
      </c>
      <c r="O31" s="36">
        <v>14000</v>
      </c>
      <c r="P31" s="45">
        <f t="shared" si="12"/>
        <v>0</v>
      </c>
      <c r="Q31" s="45">
        <f t="shared" si="13"/>
        <v>0</v>
      </c>
      <c r="R31" s="45">
        <f t="shared" si="14"/>
        <v>0</v>
      </c>
    </row>
    <row r="32" spans="1:18" ht="24">
      <c r="A32" s="47" t="s">
        <v>28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5">
        <f t="shared" si="17"/>
        <v>0</v>
      </c>
      <c r="M32" s="45">
        <f t="shared" si="17"/>
        <v>0</v>
      </c>
      <c r="N32" s="45">
        <f t="shared" si="18"/>
        <v>0</v>
      </c>
      <c r="O32" s="36">
        <v>14000</v>
      </c>
      <c r="P32" s="45">
        <f t="shared" si="12"/>
        <v>0</v>
      </c>
      <c r="Q32" s="45">
        <f t="shared" si="13"/>
        <v>0</v>
      </c>
      <c r="R32" s="45">
        <f t="shared" si="14"/>
        <v>0</v>
      </c>
    </row>
    <row r="33" spans="1:18" ht="24">
      <c r="A33" s="47" t="s">
        <v>34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5">
        <f t="shared" si="17"/>
        <v>0</v>
      </c>
      <c r="M33" s="45">
        <f t="shared" si="17"/>
        <v>0</v>
      </c>
      <c r="N33" s="45">
        <f t="shared" si="18"/>
        <v>0</v>
      </c>
      <c r="O33" s="36">
        <v>14000</v>
      </c>
      <c r="P33" s="45">
        <f t="shared" si="12"/>
        <v>0</v>
      </c>
      <c r="Q33" s="45">
        <f t="shared" si="13"/>
        <v>0</v>
      </c>
      <c r="R33" s="45">
        <f t="shared" si="14"/>
        <v>0</v>
      </c>
    </row>
    <row r="34" spans="1:18" ht="24">
      <c r="A34" s="48" t="s">
        <v>35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9">
        <f t="shared" si="17"/>
        <v>0</v>
      </c>
      <c r="M34" s="39">
        <f t="shared" si="17"/>
        <v>0</v>
      </c>
      <c r="N34" s="39">
        <f t="shared" si="18"/>
        <v>0</v>
      </c>
      <c r="O34" s="49">
        <v>14000</v>
      </c>
      <c r="P34" s="39">
        <f t="shared" si="12"/>
        <v>0</v>
      </c>
      <c r="Q34" s="39">
        <f t="shared" si="13"/>
        <v>0</v>
      </c>
      <c r="R34" s="39">
        <f t="shared" si="14"/>
        <v>0</v>
      </c>
    </row>
    <row r="36" spans="1:18" ht="24">
      <c r="A36" s="6"/>
    </row>
  </sheetData>
  <mergeCells count="14">
    <mergeCell ref="N6:N7"/>
    <mergeCell ref="O6:O7"/>
    <mergeCell ref="P6:P7"/>
    <mergeCell ref="Q6:Q7"/>
    <mergeCell ref="A5:A7"/>
    <mergeCell ref="B5:N5"/>
    <mergeCell ref="O5:Q5"/>
    <mergeCell ref="R5:R7"/>
    <mergeCell ref="B6:C6"/>
    <mergeCell ref="D6:E6"/>
    <mergeCell ref="F6:G6"/>
    <mergeCell ref="H6:I6"/>
    <mergeCell ref="J6:K6"/>
    <mergeCell ref="L6:M6"/>
  </mergeCells>
  <printOptions horizontalCentered="1"/>
  <pageMargins left="0.23622047244094491" right="0.19685039370078741" top="0.43307086614173229" bottom="0.15748031496062992" header="0.35433070866141736" footer="0.15748031496062992"/>
  <pageSetup paperSize="9" scale="74" fitToHeight="0" orientation="landscape" r:id="rId1"/>
  <headerFooter alignWithMargins="0">
    <oddFooter>&amp;R&amp;F/&amp;A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38667-2297-4076-A639-975F2418154B}">
  <sheetPr>
    <tabColor theme="8" tint="0.79998168889431442"/>
    <pageSetUpPr fitToPage="1"/>
  </sheetPr>
  <dimension ref="A1:S36"/>
  <sheetViews>
    <sheetView view="pageBreakPreview" zoomScale="80" zoomScaleNormal="100" zoomScaleSheetLayoutView="80" workbookViewId="0">
      <selection activeCell="H22" sqref="H22"/>
    </sheetView>
  </sheetViews>
  <sheetFormatPr defaultColWidth="9" defaultRowHeight="21.75"/>
  <cols>
    <col min="1" max="1" width="37.85546875" style="4" customWidth="1"/>
    <col min="2" max="2" width="6.7109375" style="4" customWidth="1"/>
    <col min="3" max="3" width="9" style="4" customWidth="1"/>
    <col min="4" max="4" width="6.7109375" style="4" customWidth="1"/>
    <col min="5" max="5" width="9" style="4" customWidth="1"/>
    <col min="6" max="6" width="6.7109375" style="4" customWidth="1"/>
    <col min="7" max="7" width="9" style="4" customWidth="1"/>
    <col min="8" max="8" width="6.7109375" style="4" customWidth="1"/>
    <col min="9" max="9" width="9" style="4" customWidth="1"/>
    <col min="10" max="10" width="6.7109375" style="4" customWidth="1"/>
    <col min="11" max="11" width="9" style="4" customWidth="1"/>
    <col min="12" max="12" width="6.7109375" style="4" customWidth="1"/>
    <col min="13" max="13" width="9" style="4" customWidth="1"/>
    <col min="14" max="14" width="9" style="4"/>
    <col min="15" max="15" width="10.42578125" style="4" customWidth="1"/>
    <col min="16" max="17" width="12.42578125" style="4" customWidth="1"/>
    <col min="18" max="18" width="11.5703125" style="4" customWidth="1"/>
    <col min="19" max="19" width="16.42578125" style="4" customWidth="1"/>
    <col min="20" max="16384" width="9" style="4"/>
  </cols>
  <sheetData>
    <row r="1" spans="1:19" ht="27.75">
      <c r="A1" s="2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9" s="6" customFormat="1" ht="27.75">
      <c r="A2" s="2" t="s">
        <v>0</v>
      </c>
      <c r="B2" s="2"/>
      <c r="C2" s="2"/>
      <c r="D2" s="2"/>
      <c r="E2" s="2"/>
      <c r="F2" s="2"/>
      <c r="G2" s="2"/>
      <c r="H2" s="2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9" s="7" customFormat="1" ht="29.25" customHeight="1">
      <c r="A3" s="2" t="s">
        <v>36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9" s="7" customFormat="1" ht="27.75">
      <c r="A4" s="8"/>
      <c r="B4" s="8"/>
      <c r="C4" s="8"/>
      <c r="D4" s="8"/>
      <c r="E4" s="8"/>
      <c r="F4" s="2"/>
      <c r="G4" s="2"/>
    </row>
    <row r="5" spans="1:19" ht="21" customHeight="1">
      <c r="A5" s="9" t="s">
        <v>2</v>
      </c>
      <c r="B5" s="10" t="s">
        <v>3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 t="s">
        <v>4</v>
      </c>
      <c r="P5" s="12"/>
      <c r="Q5" s="12"/>
      <c r="R5" s="12"/>
      <c r="S5" s="13" t="s">
        <v>37</v>
      </c>
    </row>
    <row r="6" spans="1:19" ht="18.75" customHeight="1">
      <c r="A6" s="14"/>
      <c r="B6" s="10" t="s">
        <v>6</v>
      </c>
      <c r="C6" s="10"/>
      <c r="D6" s="10" t="s">
        <v>7</v>
      </c>
      <c r="E6" s="10"/>
      <c r="F6" s="10" t="s">
        <v>8</v>
      </c>
      <c r="G6" s="10"/>
      <c r="H6" s="10" t="s">
        <v>9</v>
      </c>
      <c r="I6" s="10"/>
      <c r="J6" s="10" t="s">
        <v>10</v>
      </c>
      <c r="K6" s="10"/>
      <c r="L6" s="10" t="s">
        <v>11</v>
      </c>
      <c r="M6" s="10"/>
      <c r="N6" s="10" t="s">
        <v>12</v>
      </c>
      <c r="O6" s="15" t="s">
        <v>13</v>
      </c>
      <c r="P6" s="16" t="s">
        <v>14</v>
      </c>
      <c r="Q6" s="16" t="s">
        <v>38</v>
      </c>
      <c r="R6" s="17" t="s">
        <v>39</v>
      </c>
      <c r="S6" s="18"/>
    </row>
    <row r="7" spans="1:19" ht="120" customHeight="1">
      <c r="A7" s="19"/>
      <c r="B7" s="20" t="s">
        <v>16</v>
      </c>
      <c r="C7" s="20" t="s">
        <v>17</v>
      </c>
      <c r="D7" s="20" t="s">
        <v>16</v>
      </c>
      <c r="E7" s="20" t="s">
        <v>17</v>
      </c>
      <c r="F7" s="20" t="s">
        <v>16</v>
      </c>
      <c r="G7" s="20" t="s">
        <v>17</v>
      </c>
      <c r="H7" s="20" t="s">
        <v>16</v>
      </c>
      <c r="I7" s="20" t="s">
        <v>17</v>
      </c>
      <c r="J7" s="20" t="s">
        <v>16</v>
      </c>
      <c r="K7" s="20" t="s">
        <v>17</v>
      </c>
      <c r="L7" s="20" t="s">
        <v>16</v>
      </c>
      <c r="M7" s="20" t="s">
        <v>17</v>
      </c>
      <c r="N7" s="10"/>
      <c r="O7" s="21"/>
      <c r="P7" s="22"/>
      <c r="Q7" s="22"/>
      <c r="R7" s="17"/>
      <c r="S7" s="23"/>
    </row>
    <row r="8" spans="1:19" ht="24">
      <c r="A8" s="24" t="s">
        <v>18</v>
      </c>
      <c r="B8" s="25">
        <f t="shared" ref="B8:N8" si="0">B9+B16</f>
        <v>0</v>
      </c>
      <c r="C8" s="25">
        <f t="shared" si="0"/>
        <v>0</v>
      </c>
      <c r="D8" s="25">
        <f t="shared" si="0"/>
        <v>0</v>
      </c>
      <c r="E8" s="25">
        <f t="shared" si="0"/>
        <v>0</v>
      </c>
      <c r="F8" s="25">
        <f t="shared" si="0"/>
        <v>0</v>
      </c>
      <c r="G8" s="25">
        <f t="shared" si="0"/>
        <v>0</v>
      </c>
      <c r="H8" s="25">
        <f t="shared" si="0"/>
        <v>0</v>
      </c>
      <c r="I8" s="25">
        <f t="shared" si="0"/>
        <v>0</v>
      </c>
      <c r="J8" s="25">
        <f t="shared" si="0"/>
        <v>0</v>
      </c>
      <c r="K8" s="25">
        <f t="shared" si="0"/>
        <v>0</v>
      </c>
      <c r="L8" s="25">
        <f t="shared" si="0"/>
        <v>0</v>
      </c>
      <c r="M8" s="25">
        <f t="shared" si="0"/>
        <v>0</v>
      </c>
      <c r="N8" s="25">
        <f t="shared" si="0"/>
        <v>0</v>
      </c>
      <c r="O8" s="26"/>
      <c r="P8" s="25">
        <f>P9+P16</f>
        <v>0</v>
      </c>
      <c r="Q8" s="25">
        <f>Q9+Q16</f>
        <v>0</v>
      </c>
      <c r="R8" s="25">
        <f>R9+R16</f>
        <v>0</v>
      </c>
      <c r="S8" s="25">
        <f>S9+S16</f>
        <v>0</v>
      </c>
    </row>
    <row r="9" spans="1:19" ht="48">
      <c r="A9" s="27" t="s">
        <v>19</v>
      </c>
      <c r="B9" s="28">
        <f t="shared" ref="B9:N9" si="1">B10+B13</f>
        <v>0</v>
      </c>
      <c r="C9" s="28">
        <f t="shared" si="1"/>
        <v>0</v>
      </c>
      <c r="D9" s="28">
        <f t="shared" si="1"/>
        <v>0</v>
      </c>
      <c r="E9" s="28">
        <f t="shared" si="1"/>
        <v>0</v>
      </c>
      <c r="F9" s="28">
        <f t="shared" si="1"/>
        <v>0</v>
      </c>
      <c r="G9" s="28">
        <f t="shared" si="1"/>
        <v>0</v>
      </c>
      <c r="H9" s="28">
        <f t="shared" si="1"/>
        <v>0</v>
      </c>
      <c r="I9" s="28">
        <f t="shared" si="1"/>
        <v>0</v>
      </c>
      <c r="J9" s="28">
        <f t="shared" si="1"/>
        <v>0</v>
      </c>
      <c r="K9" s="28">
        <f t="shared" si="1"/>
        <v>0</v>
      </c>
      <c r="L9" s="28">
        <f t="shared" si="1"/>
        <v>0</v>
      </c>
      <c r="M9" s="28">
        <f t="shared" si="1"/>
        <v>0</v>
      </c>
      <c r="N9" s="28">
        <f t="shared" si="1"/>
        <v>0</v>
      </c>
      <c r="O9" s="29"/>
      <c r="P9" s="28">
        <f>P10+P13</f>
        <v>0</v>
      </c>
      <c r="Q9" s="28">
        <f>Q10+Q13</f>
        <v>0</v>
      </c>
      <c r="R9" s="28">
        <f>R10+R13</f>
        <v>0</v>
      </c>
      <c r="S9" s="28">
        <f>S10+S13</f>
        <v>0</v>
      </c>
    </row>
    <row r="10" spans="1:19" ht="24">
      <c r="A10" s="30" t="s">
        <v>20</v>
      </c>
      <c r="B10" s="31">
        <f>SUM(B11)</f>
        <v>0</v>
      </c>
      <c r="C10" s="31">
        <f t="shared" ref="C10:N10" si="2">SUM(C11)</f>
        <v>0</v>
      </c>
      <c r="D10" s="31">
        <f t="shared" si="2"/>
        <v>0</v>
      </c>
      <c r="E10" s="31">
        <f t="shared" si="2"/>
        <v>0</v>
      </c>
      <c r="F10" s="31">
        <f t="shared" si="2"/>
        <v>0</v>
      </c>
      <c r="G10" s="31">
        <f t="shared" si="2"/>
        <v>0</v>
      </c>
      <c r="H10" s="31">
        <f t="shared" si="2"/>
        <v>0</v>
      </c>
      <c r="I10" s="31">
        <f t="shared" si="2"/>
        <v>0</v>
      </c>
      <c r="J10" s="31">
        <f t="shared" si="2"/>
        <v>0</v>
      </c>
      <c r="K10" s="31">
        <f t="shared" si="2"/>
        <v>0</v>
      </c>
      <c r="L10" s="31">
        <f t="shared" si="2"/>
        <v>0</v>
      </c>
      <c r="M10" s="31">
        <f t="shared" si="2"/>
        <v>0</v>
      </c>
      <c r="N10" s="31">
        <f t="shared" si="2"/>
        <v>0</v>
      </c>
      <c r="O10" s="32"/>
      <c r="P10" s="31">
        <f t="shared" ref="P10:S10" si="3">SUM(P11)</f>
        <v>0</v>
      </c>
      <c r="Q10" s="31">
        <f t="shared" si="3"/>
        <v>0</v>
      </c>
      <c r="R10" s="31">
        <f t="shared" si="3"/>
        <v>0</v>
      </c>
      <c r="S10" s="31">
        <f t="shared" si="3"/>
        <v>0</v>
      </c>
    </row>
    <row r="11" spans="1:19" ht="24">
      <c r="A11" s="33" t="s">
        <v>21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5">
        <f>B11+D11+F11+H11+J11</f>
        <v>0</v>
      </c>
      <c r="M11" s="35">
        <f>C11+E11+G11+I11+K11</f>
        <v>0</v>
      </c>
      <c r="N11" s="35">
        <f>SUM(L11:M11)</f>
        <v>0</v>
      </c>
      <c r="O11" s="36">
        <v>16000</v>
      </c>
      <c r="P11" s="35">
        <f>L11*O11</f>
        <v>0</v>
      </c>
      <c r="Q11" s="35">
        <f>(B11+C11)*1000</f>
        <v>0</v>
      </c>
      <c r="R11" s="35">
        <f>M11*8000</f>
        <v>0</v>
      </c>
      <c r="S11" s="35">
        <f>SUM(P11:R11)</f>
        <v>0</v>
      </c>
    </row>
    <row r="12" spans="1:19" ht="24">
      <c r="A12" s="37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9"/>
      <c r="M12" s="39"/>
      <c r="N12" s="39"/>
      <c r="O12" s="36"/>
      <c r="P12" s="39"/>
      <c r="Q12" s="39"/>
      <c r="R12" s="39"/>
      <c r="S12" s="39"/>
    </row>
    <row r="13" spans="1:19" ht="24">
      <c r="A13" s="40" t="s">
        <v>22</v>
      </c>
      <c r="B13" s="41">
        <f>SUM(B14)</f>
        <v>0</v>
      </c>
      <c r="C13" s="41">
        <f t="shared" ref="C13:N13" si="4">SUM(C14)</f>
        <v>0</v>
      </c>
      <c r="D13" s="41">
        <f t="shared" si="4"/>
        <v>0</v>
      </c>
      <c r="E13" s="41">
        <f t="shared" si="4"/>
        <v>0</v>
      </c>
      <c r="F13" s="41">
        <f t="shared" si="4"/>
        <v>0</v>
      </c>
      <c r="G13" s="41">
        <f t="shared" si="4"/>
        <v>0</v>
      </c>
      <c r="H13" s="41">
        <f t="shared" si="4"/>
        <v>0</v>
      </c>
      <c r="I13" s="41">
        <f t="shared" si="4"/>
        <v>0</v>
      </c>
      <c r="J13" s="41">
        <f t="shared" si="4"/>
        <v>0</v>
      </c>
      <c r="K13" s="41">
        <f t="shared" si="4"/>
        <v>0</v>
      </c>
      <c r="L13" s="41">
        <f t="shared" si="4"/>
        <v>0</v>
      </c>
      <c r="M13" s="41">
        <f t="shared" si="4"/>
        <v>0</v>
      </c>
      <c r="N13" s="41">
        <f t="shared" si="4"/>
        <v>0</v>
      </c>
      <c r="O13" s="32"/>
      <c r="P13" s="41">
        <f t="shared" ref="P13:S13" si="5">SUM(P14)</f>
        <v>0</v>
      </c>
      <c r="Q13" s="41">
        <f t="shared" si="5"/>
        <v>0</v>
      </c>
      <c r="R13" s="41">
        <f t="shared" si="5"/>
        <v>0</v>
      </c>
      <c r="S13" s="41">
        <f t="shared" si="5"/>
        <v>0</v>
      </c>
    </row>
    <row r="14" spans="1:19" ht="24">
      <c r="A14" s="33" t="s">
        <v>21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5">
        <f>B14+D14+F14+H14+J14</f>
        <v>0</v>
      </c>
      <c r="M14" s="35">
        <f>C14+E14+G14+I14+K14</f>
        <v>0</v>
      </c>
      <c r="N14" s="35">
        <f t="shared" ref="N14" si="6">SUM(L14:M14)</f>
        <v>0</v>
      </c>
      <c r="O14" s="36">
        <v>16000</v>
      </c>
      <c r="P14" s="35">
        <f>L14*O14</f>
        <v>0</v>
      </c>
      <c r="Q14" s="35">
        <f>(B14+C14)*1000</f>
        <v>0</v>
      </c>
      <c r="R14" s="35">
        <f>M14*8000</f>
        <v>0</v>
      </c>
      <c r="S14" s="35">
        <f>SUM(P14:R14)</f>
        <v>0</v>
      </c>
    </row>
    <row r="15" spans="1:19" ht="24">
      <c r="A15" s="37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9"/>
      <c r="M15" s="39"/>
      <c r="N15" s="39"/>
      <c r="O15" s="36"/>
      <c r="P15" s="39"/>
      <c r="Q15" s="39"/>
      <c r="R15" s="39"/>
      <c r="S15" s="39"/>
    </row>
    <row r="16" spans="1:19" ht="24">
      <c r="A16" s="27" t="s">
        <v>23</v>
      </c>
      <c r="B16" s="42">
        <f t="shared" ref="B16:N16" si="7">B17+B23</f>
        <v>0</v>
      </c>
      <c r="C16" s="42">
        <f t="shared" si="7"/>
        <v>0</v>
      </c>
      <c r="D16" s="42">
        <f t="shared" si="7"/>
        <v>0</v>
      </c>
      <c r="E16" s="42">
        <f t="shared" si="7"/>
        <v>0</v>
      </c>
      <c r="F16" s="42">
        <f t="shared" si="7"/>
        <v>0</v>
      </c>
      <c r="G16" s="42">
        <f t="shared" si="7"/>
        <v>0</v>
      </c>
      <c r="H16" s="42">
        <f t="shared" si="7"/>
        <v>0</v>
      </c>
      <c r="I16" s="42">
        <f t="shared" si="7"/>
        <v>0</v>
      </c>
      <c r="J16" s="42">
        <f t="shared" si="7"/>
        <v>0</v>
      </c>
      <c r="K16" s="42">
        <f t="shared" si="7"/>
        <v>0</v>
      </c>
      <c r="L16" s="42">
        <f t="shared" si="7"/>
        <v>0</v>
      </c>
      <c r="M16" s="42">
        <f t="shared" si="7"/>
        <v>0</v>
      </c>
      <c r="N16" s="42">
        <f t="shared" si="7"/>
        <v>0</v>
      </c>
      <c r="O16" s="26"/>
      <c r="P16" s="42">
        <f>P17+P23</f>
        <v>0</v>
      </c>
      <c r="Q16" s="42">
        <f>Q17+Q23</f>
        <v>0</v>
      </c>
      <c r="R16" s="42">
        <f>R17+R23</f>
        <v>0</v>
      </c>
      <c r="S16" s="42">
        <f>S17+S23</f>
        <v>0</v>
      </c>
    </row>
    <row r="17" spans="1:19" ht="24">
      <c r="A17" s="30" t="s">
        <v>20</v>
      </c>
      <c r="B17" s="31">
        <f>SUM(B18:B22)</f>
        <v>0</v>
      </c>
      <c r="C17" s="31">
        <f t="shared" ref="C17:N17" si="8">SUM(C18:C22)</f>
        <v>0</v>
      </c>
      <c r="D17" s="31">
        <f t="shared" si="8"/>
        <v>0</v>
      </c>
      <c r="E17" s="31">
        <f t="shared" si="8"/>
        <v>0</v>
      </c>
      <c r="F17" s="31">
        <f t="shared" si="8"/>
        <v>0</v>
      </c>
      <c r="G17" s="31">
        <f t="shared" si="8"/>
        <v>0</v>
      </c>
      <c r="H17" s="31">
        <f t="shared" si="8"/>
        <v>0</v>
      </c>
      <c r="I17" s="31">
        <f t="shared" si="8"/>
        <v>0</v>
      </c>
      <c r="J17" s="31">
        <f t="shared" si="8"/>
        <v>0</v>
      </c>
      <c r="K17" s="31">
        <f t="shared" si="8"/>
        <v>0</v>
      </c>
      <c r="L17" s="31">
        <f t="shared" si="8"/>
        <v>0</v>
      </c>
      <c r="M17" s="31">
        <f t="shared" si="8"/>
        <v>0</v>
      </c>
      <c r="N17" s="31">
        <f t="shared" si="8"/>
        <v>0</v>
      </c>
      <c r="O17" s="32"/>
      <c r="P17" s="31">
        <f t="shared" ref="P17:S17" si="9">SUM(P18:P22)</f>
        <v>0</v>
      </c>
      <c r="Q17" s="31">
        <f t="shared" si="9"/>
        <v>0</v>
      </c>
      <c r="R17" s="31">
        <f t="shared" si="9"/>
        <v>0</v>
      </c>
      <c r="S17" s="31">
        <f t="shared" si="9"/>
        <v>0</v>
      </c>
    </row>
    <row r="18" spans="1:19" ht="24">
      <c r="A18" s="33" t="s">
        <v>24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5">
        <f t="shared" ref="L18:M22" si="10">B18+D18+F18+H18+J18</f>
        <v>0</v>
      </c>
      <c r="M18" s="35">
        <f t="shared" si="10"/>
        <v>0</v>
      </c>
      <c r="N18" s="35">
        <f t="shared" ref="N18:N22" si="11">SUM(L18:M18)</f>
        <v>0</v>
      </c>
      <c r="O18" s="36">
        <v>16000</v>
      </c>
      <c r="P18" s="35">
        <f>L18*O18</f>
        <v>0</v>
      </c>
      <c r="Q18" s="35">
        <f t="shared" ref="Q18:Q22" si="12">(B18+C18)*1000</f>
        <v>0</v>
      </c>
      <c r="R18" s="35">
        <f>M18*8000</f>
        <v>0</v>
      </c>
      <c r="S18" s="35">
        <f>SUM(P18:R18)</f>
        <v>0</v>
      </c>
    </row>
    <row r="19" spans="1:19" ht="24">
      <c r="A19" s="43" t="s">
        <v>25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5">
        <f t="shared" si="10"/>
        <v>0</v>
      </c>
      <c r="M19" s="45">
        <f t="shared" si="10"/>
        <v>0</v>
      </c>
      <c r="N19" s="45">
        <f t="shared" si="11"/>
        <v>0</v>
      </c>
      <c r="O19" s="36">
        <v>14000</v>
      </c>
      <c r="P19" s="45">
        <f>L19*O19</f>
        <v>0</v>
      </c>
      <c r="Q19" s="45">
        <f t="shared" si="12"/>
        <v>0</v>
      </c>
      <c r="R19" s="45">
        <f>M19*8000</f>
        <v>0</v>
      </c>
      <c r="S19" s="45">
        <f>SUM(P19:R19)</f>
        <v>0</v>
      </c>
    </row>
    <row r="20" spans="1:19" ht="24">
      <c r="A20" s="43" t="s">
        <v>26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5">
        <f t="shared" si="10"/>
        <v>0</v>
      </c>
      <c r="M20" s="45">
        <f t="shared" si="10"/>
        <v>0</v>
      </c>
      <c r="N20" s="45">
        <f t="shared" si="11"/>
        <v>0</v>
      </c>
      <c r="O20" s="36">
        <v>14000</v>
      </c>
      <c r="P20" s="45">
        <f t="shared" ref="P20:P34" si="13">L20*O20</f>
        <v>0</v>
      </c>
      <c r="Q20" s="45">
        <f t="shared" si="12"/>
        <v>0</v>
      </c>
      <c r="R20" s="45">
        <f t="shared" ref="R20:R34" si="14">M20*8000</f>
        <v>0</v>
      </c>
      <c r="S20" s="45">
        <f t="shared" ref="S20:S34" si="15">SUM(P20:R20)</f>
        <v>0</v>
      </c>
    </row>
    <row r="21" spans="1:19" ht="24">
      <c r="A21" s="43" t="s">
        <v>27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5">
        <f t="shared" si="10"/>
        <v>0</v>
      </c>
      <c r="M21" s="45">
        <f t="shared" si="10"/>
        <v>0</v>
      </c>
      <c r="N21" s="45">
        <f t="shared" si="11"/>
        <v>0</v>
      </c>
      <c r="O21" s="36">
        <v>14000</v>
      </c>
      <c r="P21" s="45">
        <f t="shared" si="13"/>
        <v>0</v>
      </c>
      <c r="Q21" s="45">
        <f t="shared" si="12"/>
        <v>0</v>
      </c>
      <c r="R21" s="45">
        <f t="shared" si="14"/>
        <v>0</v>
      </c>
      <c r="S21" s="45">
        <f t="shared" si="15"/>
        <v>0</v>
      </c>
    </row>
    <row r="22" spans="1:19" ht="24">
      <c r="A22" s="46" t="s">
        <v>28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9">
        <f t="shared" si="10"/>
        <v>0</v>
      </c>
      <c r="M22" s="39">
        <f t="shared" si="10"/>
        <v>0</v>
      </c>
      <c r="N22" s="39">
        <f t="shared" si="11"/>
        <v>0</v>
      </c>
      <c r="O22" s="36">
        <v>14000</v>
      </c>
      <c r="P22" s="45">
        <f t="shared" si="13"/>
        <v>0</v>
      </c>
      <c r="Q22" s="39">
        <f t="shared" si="12"/>
        <v>0</v>
      </c>
      <c r="R22" s="45">
        <f t="shared" si="14"/>
        <v>0</v>
      </c>
      <c r="S22" s="45">
        <f t="shared" si="15"/>
        <v>0</v>
      </c>
    </row>
    <row r="23" spans="1:19" ht="24">
      <c r="A23" s="40" t="s">
        <v>22</v>
      </c>
      <c r="B23" s="41">
        <f>SUM(B24:B34)</f>
        <v>0</v>
      </c>
      <c r="C23" s="41">
        <f t="shared" ref="C23:N23" si="16">SUM(C24:C34)</f>
        <v>0</v>
      </c>
      <c r="D23" s="41">
        <f t="shared" si="16"/>
        <v>0</v>
      </c>
      <c r="E23" s="41">
        <f t="shared" si="16"/>
        <v>0</v>
      </c>
      <c r="F23" s="41">
        <f t="shared" si="16"/>
        <v>0</v>
      </c>
      <c r="G23" s="41">
        <f t="shared" si="16"/>
        <v>0</v>
      </c>
      <c r="H23" s="41">
        <f t="shared" si="16"/>
        <v>0</v>
      </c>
      <c r="I23" s="41">
        <f t="shared" si="16"/>
        <v>0</v>
      </c>
      <c r="J23" s="41">
        <f t="shared" si="16"/>
        <v>0</v>
      </c>
      <c r="K23" s="41">
        <f t="shared" si="16"/>
        <v>0</v>
      </c>
      <c r="L23" s="41">
        <f t="shared" si="16"/>
        <v>0</v>
      </c>
      <c r="M23" s="41">
        <f t="shared" si="16"/>
        <v>0</v>
      </c>
      <c r="N23" s="41">
        <f t="shared" si="16"/>
        <v>0</v>
      </c>
      <c r="O23" s="32"/>
      <c r="P23" s="41">
        <f t="shared" ref="P23:S23" si="17">SUM(P24:P34)</f>
        <v>0</v>
      </c>
      <c r="Q23" s="41">
        <f t="shared" si="17"/>
        <v>0</v>
      </c>
      <c r="R23" s="41">
        <f t="shared" si="17"/>
        <v>0</v>
      </c>
      <c r="S23" s="41">
        <f t="shared" si="17"/>
        <v>0</v>
      </c>
    </row>
    <row r="24" spans="1:19" ht="24">
      <c r="A24" s="33" t="s">
        <v>24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5">
        <f t="shared" ref="L24:M34" si="18">B24+D24+F24+H24+J24</f>
        <v>0</v>
      </c>
      <c r="M24" s="35">
        <f t="shared" si="18"/>
        <v>0</v>
      </c>
      <c r="N24" s="35">
        <f t="shared" ref="N24:N34" si="19">SUM(L24:M24)</f>
        <v>0</v>
      </c>
      <c r="O24" s="36">
        <v>16000</v>
      </c>
      <c r="P24" s="45">
        <f t="shared" si="13"/>
        <v>0</v>
      </c>
      <c r="Q24" s="35">
        <f t="shared" ref="Q24:Q34" si="20">(B24+C24)*1000</f>
        <v>0</v>
      </c>
      <c r="R24" s="45">
        <f t="shared" si="14"/>
        <v>0</v>
      </c>
      <c r="S24" s="45">
        <f t="shared" si="15"/>
        <v>0</v>
      </c>
    </row>
    <row r="25" spans="1:19" ht="24">
      <c r="A25" s="43" t="s">
        <v>29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5">
        <f t="shared" si="18"/>
        <v>0</v>
      </c>
      <c r="M25" s="45">
        <f t="shared" si="18"/>
        <v>0</v>
      </c>
      <c r="N25" s="45">
        <f t="shared" si="19"/>
        <v>0</v>
      </c>
      <c r="O25" s="36">
        <v>16000</v>
      </c>
      <c r="P25" s="45">
        <f t="shared" si="13"/>
        <v>0</v>
      </c>
      <c r="Q25" s="45">
        <f t="shared" si="20"/>
        <v>0</v>
      </c>
      <c r="R25" s="45">
        <f t="shared" si="14"/>
        <v>0</v>
      </c>
      <c r="S25" s="45">
        <f>SUM(P25:R25)</f>
        <v>0</v>
      </c>
    </row>
    <row r="26" spans="1:19" ht="24">
      <c r="A26" s="43" t="s">
        <v>30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5">
        <f t="shared" si="18"/>
        <v>0</v>
      </c>
      <c r="M26" s="45">
        <f t="shared" si="18"/>
        <v>0</v>
      </c>
      <c r="N26" s="45">
        <f t="shared" si="19"/>
        <v>0</v>
      </c>
      <c r="O26" s="36">
        <v>16000</v>
      </c>
      <c r="P26" s="45">
        <f t="shared" si="13"/>
        <v>0</v>
      </c>
      <c r="Q26" s="45">
        <f t="shared" si="20"/>
        <v>0</v>
      </c>
      <c r="R26" s="45">
        <f t="shared" si="14"/>
        <v>0</v>
      </c>
      <c r="S26" s="45">
        <f>SUM(P26:R26)</f>
        <v>0</v>
      </c>
    </row>
    <row r="27" spans="1:19" ht="24">
      <c r="A27" s="47" t="s">
        <v>31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5">
        <f t="shared" si="18"/>
        <v>0</v>
      </c>
      <c r="M27" s="45">
        <f t="shared" si="18"/>
        <v>0</v>
      </c>
      <c r="N27" s="45">
        <f t="shared" si="19"/>
        <v>0</v>
      </c>
      <c r="O27" s="36">
        <v>14000</v>
      </c>
      <c r="P27" s="45">
        <f t="shared" si="13"/>
        <v>0</v>
      </c>
      <c r="Q27" s="45">
        <f t="shared" si="20"/>
        <v>0</v>
      </c>
      <c r="R27" s="45">
        <f t="shared" si="14"/>
        <v>0</v>
      </c>
      <c r="S27" s="45">
        <f t="shared" si="15"/>
        <v>0</v>
      </c>
    </row>
    <row r="28" spans="1:19" ht="24">
      <c r="A28" s="47" t="s">
        <v>32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5">
        <f t="shared" si="18"/>
        <v>0</v>
      </c>
      <c r="M28" s="45">
        <f t="shared" si="18"/>
        <v>0</v>
      </c>
      <c r="N28" s="45">
        <f t="shared" si="19"/>
        <v>0</v>
      </c>
      <c r="O28" s="36">
        <v>14000</v>
      </c>
      <c r="P28" s="45">
        <f t="shared" si="13"/>
        <v>0</v>
      </c>
      <c r="Q28" s="45">
        <f t="shared" si="20"/>
        <v>0</v>
      </c>
      <c r="R28" s="45">
        <f t="shared" si="14"/>
        <v>0</v>
      </c>
      <c r="S28" s="45">
        <f t="shared" si="15"/>
        <v>0</v>
      </c>
    </row>
    <row r="29" spans="1:19" ht="24">
      <c r="A29" s="47" t="s">
        <v>33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5">
        <f t="shared" si="18"/>
        <v>0</v>
      </c>
      <c r="M29" s="45">
        <f t="shared" si="18"/>
        <v>0</v>
      </c>
      <c r="N29" s="45">
        <f t="shared" si="19"/>
        <v>0</v>
      </c>
      <c r="O29" s="36">
        <v>14000</v>
      </c>
      <c r="P29" s="45">
        <f t="shared" si="13"/>
        <v>0</v>
      </c>
      <c r="Q29" s="45">
        <f t="shared" si="20"/>
        <v>0</v>
      </c>
      <c r="R29" s="45">
        <f t="shared" si="14"/>
        <v>0</v>
      </c>
      <c r="S29" s="45">
        <f t="shared" si="15"/>
        <v>0</v>
      </c>
    </row>
    <row r="30" spans="1:19" ht="24">
      <c r="A30" s="47" t="s">
        <v>26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5">
        <f t="shared" si="18"/>
        <v>0</v>
      </c>
      <c r="M30" s="45">
        <f t="shared" si="18"/>
        <v>0</v>
      </c>
      <c r="N30" s="45">
        <f t="shared" si="19"/>
        <v>0</v>
      </c>
      <c r="O30" s="36">
        <v>14000</v>
      </c>
      <c r="P30" s="45">
        <f t="shared" si="13"/>
        <v>0</v>
      </c>
      <c r="Q30" s="45">
        <f t="shared" si="20"/>
        <v>0</v>
      </c>
      <c r="R30" s="45">
        <f t="shared" si="14"/>
        <v>0</v>
      </c>
      <c r="S30" s="45">
        <f t="shared" si="15"/>
        <v>0</v>
      </c>
    </row>
    <row r="31" spans="1:19" ht="24">
      <c r="A31" s="47" t="s">
        <v>27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5">
        <f t="shared" si="18"/>
        <v>0</v>
      </c>
      <c r="M31" s="45">
        <f t="shared" si="18"/>
        <v>0</v>
      </c>
      <c r="N31" s="45">
        <f t="shared" si="19"/>
        <v>0</v>
      </c>
      <c r="O31" s="36">
        <v>14000</v>
      </c>
      <c r="P31" s="45">
        <f t="shared" si="13"/>
        <v>0</v>
      </c>
      <c r="Q31" s="45">
        <f t="shared" si="20"/>
        <v>0</v>
      </c>
      <c r="R31" s="45">
        <f t="shared" si="14"/>
        <v>0</v>
      </c>
      <c r="S31" s="45">
        <f t="shared" si="15"/>
        <v>0</v>
      </c>
    </row>
    <row r="32" spans="1:19" ht="24">
      <c r="A32" s="47" t="s">
        <v>28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5">
        <f t="shared" si="18"/>
        <v>0</v>
      </c>
      <c r="M32" s="45">
        <f t="shared" si="18"/>
        <v>0</v>
      </c>
      <c r="N32" s="45">
        <f t="shared" si="19"/>
        <v>0</v>
      </c>
      <c r="O32" s="36">
        <v>14000</v>
      </c>
      <c r="P32" s="45">
        <f t="shared" si="13"/>
        <v>0</v>
      </c>
      <c r="Q32" s="45">
        <f t="shared" si="20"/>
        <v>0</v>
      </c>
      <c r="R32" s="45">
        <f t="shared" si="14"/>
        <v>0</v>
      </c>
      <c r="S32" s="45">
        <f t="shared" si="15"/>
        <v>0</v>
      </c>
    </row>
    <row r="33" spans="1:19" ht="24">
      <c r="A33" s="47" t="s">
        <v>34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5">
        <f t="shared" si="18"/>
        <v>0</v>
      </c>
      <c r="M33" s="45">
        <f t="shared" si="18"/>
        <v>0</v>
      </c>
      <c r="N33" s="45">
        <f t="shared" si="19"/>
        <v>0</v>
      </c>
      <c r="O33" s="36">
        <v>14000</v>
      </c>
      <c r="P33" s="45">
        <f t="shared" si="13"/>
        <v>0</v>
      </c>
      <c r="Q33" s="45">
        <f t="shared" si="20"/>
        <v>0</v>
      </c>
      <c r="R33" s="45">
        <f t="shared" si="14"/>
        <v>0</v>
      </c>
      <c r="S33" s="45">
        <f t="shared" si="15"/>
        <v>0</v>
      </c>
    </row>
    <row r="34" spans="1:19" ht="24">
      <c r="A34" s="48" t="s">
        <v>35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9">
        <f t="shared" si="18"/>
        <v>0</v>
      </c>
      <c r="M34" s="39">
        <f t="shared" si="18"/>
        <v>0</v>
      </c>
      <c r="N34" s="39">
        <f t="shared" si="19"/>
        <v>0</v>
      </c>
      <c r="O34" s="49">
        <v>14000</v>
      </c>
      <c r="P34" s="39">
        <f t="shared" si="13"/>
        <v>0</v>
      </c>
      <c r="Q34" s="39">
        <f t="shared" si="20"/>
        <v>0</v>
      </c>
      <c r="R34" s="39">
        <f t="shared" si="14"/>
        <v>0</v>
      </c>
      <c r="S34" s="39">
        <f t="shared" si="15"/>
        <v>0</v>
      </c>
    </row>
    <row r="36" spans="1:19" ht="24">
      <c r="A36" s="6"/>
    </row>
  </sheetData>
  <mergeCells count="15">
    <mergeCell ref="N6:N7"/>
    <mergeCell ref="O6:O7"/>
    <mergeCell ref="P6:P7"/>
    <mergeCell ref="Q6:Q7"/>
    <mergeCell ref="R6:R7"/>
    <mergeCell ref="A5:A7"/>
    <mergeCell ref="B5:N5"/>
    <mergeCell ref="O5:R5"/>
    <mergeCell ref="S5:S7"/>
    <mergeCell ref="B6:C6"/>
    <mergeCell ref="D6:E6"/>
    <mergeCell ref="F6:G6"/>
    <mergeCell ref="H6:I6"/>
    <mergeCell ref="J6:K6"/>
    <mergeCell ref="L6:M6"/>
  </mergeCells>
  <printOptions horizontalCentered="1"/>
  <pageMargins left="0.23622047244094491" right="0.19685039370078741" top="0.43307086614173229" bottom="0.15748031496062992" header="0.35433070866141736" footer="0.15748031496062992"/>
  <pageSetup paperSize="9" scale="70" fitToHeight="0" orientation="landscape" r:id="rId1"/>
  <headerFooter alignWithMargins="0">
    <oddFooter>&amp;R&amp;F/&amp;A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ใบคั่น_ป.ตรี_ปกติ</vt:lpstr>
      <vt:lpstr>คณะบริหารธุรกิจ 2-67_ตรี ปกติ</vt:lpstr>
      <vt:lpstr>คณะบริหารธุรกิจ 1-68_ตรี ปกติ</vt:lpstr>
      <vt:lpstr>'คณะบริหารธุรกิจ 1-68_ตรี ปกติ'!Print_Area</vt:lpstr>
      <vt:lpstr>'คณะบริหารธุรกิจ 2-67_ตรี ปกติ'!Print_Area</vt:lpstr>
      <vt:lpstr>ใบคั่น_ป.ตรี_ปกติ!Print_Area</vt:lpstr>
      <vt:lpstr>'คณะบริหารธุรกิจ 1-68_ตรี ปกติ'!Print_Titles</vt:lpstr>
      <vt:lpstr>'คณะบริหารธุรกิจ 2-67_ตรี ปกติ'!Print_Titles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กาญจนา ชื่นอุรา</dc:creator>
  <cp:lastModifiedBy>กาญจนา ชื่นอุรา</cp:lastModifiedBy>
  <dcterms:created xsi:type="dcterms:W3CDTF">2023-10-06T10:30:37Z</dcterms:created>
  <dcterms:modified xsi:type="dcterms:W3CDTF">2023-10-06T10:31:27Z</dcterms:modified>
</cp:coreProperties>
</file>