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potjanee_rmutt_ac_th/Documents/1. งานงบประมาณ/11. ประมาณการรายรับ/ประมาณการรายรับ 2567/แบบฟอร์มประมาณการรายรับ ประจำปี 2567/"/>
    </mc:Choice>
  </mc:AlternateContent>
  <xr:revisionPtr revIDLastSave="5" documentId="13_ncr:1_{DDE36545-1E2E-4D1A-8852-2B12B581560B}" xr6:coauthVersionLast="47" xr6:coauthVersionMax="47" xr10:uidLastSave="{833BE997-2DF4-491A-89C5-8BC469872A09}"/>
  <bookViews>
    <workbookView xWindow="-120" yWindow="-120" windowWidth="29040" windowHeight="15840" firstSheet="1" activeTab="2" xr2:uid="{00000000-000D-0000-FFFF-FFFF00000000}"/>
  </bookViews>
  <sheets>
    <sheet name="ใบคั่น" sheetId="25" r:id="rId1"/>
    <sheet name="คณะบริหารธุรกิจ 2-66" sheetId="18" r:id="rId2"/>
    <sheet name="คณะบริหารธุรกิจ 1-67" sheetId="30" r:id="rId3"/>
  </sheets>
  <definedNames>
    <definedName name="_xlnm.Print_Area" localSheetId="2">'คณะบริหารธุรกิจ 1-67'!$A$1:$T$68</definedName>
    <definedName name="_xlnm.Print_Area" localSheetId="1">'คณะบริหารธุรกิจ 2-66'!$A$1:$S$68</definedName>
    <definedName name="_xlnm.Print_Area" localSheetId="0">ใบคั่น!$A$1:$O$22</definedName>
    <definedName name="_xlnm.Print_Titles" localSheetId="2">'คณะบริหารธุรกิจ 1-67'!$5:$7</definedName>
    <definedName name="_xlnm.Print_Titles" localSheetId="1">'คณะบริหารธุรกิจ 2-66'!$5:$7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30" l="1"/>
  <c r="R17" i="30" s="1"/>
  <c r="R15" i="30" s="1"/>
  <c r="R14" i="30" s="1"/>
  <c r="L17" i="30"/>
  <c r="P17" i="30" s="1"/>
  <c r="Q16" i="30"/>
  <c r="Q15" i="30" s="1"/>
  <c r="Q14" i="30" s="1"/>
  <c r="M16" i="30"/>
  <c r="S16" i="30" s="1"/>
  <c r="S15" i="30" s="1"/>
  <c r="S14" i="30" s="1"/>
  <c r="L16" i="30"/>
  <c r="K15" i="30"/>
  <c r="K14" i="30" s="1"/>
  <c r="J15" i="30"/>
  <c r="J14" i="30" s="1"/>
  <c r="I15" i="30"/>
  <c r="I14" i="30" s="1"/>
  <c r="H15" i="30"/>
  <c r="H14" i="30" s="1"/>
  <c r="G15" i="30"/>
  <c r="G14" i="30" s="1"/>
  <c r="F15" i="30"/>
  <c r="F14" i="30" s="1"/>
  <c r="E15" i="30"/>
  <c r="E14" i="30" s="1"/>
  <c r="D15" i="30"/>
  <c r="D14" i="30" s="1"/>
  <c r="C15" i="30"/>
  <c r="C14" i="30" s="1"/>
  <c r="B15" i="30"/>
  <c r="B14" i="30" s="1"/>
  <c r="M13" i="30"/>
  <c r="R13" i="30" s="1"/>
  <c r="R11" i="30" s="1"/>
  <c r="R10" i="30" s="1"/>
  <c r="L13" i="30"/>
  <c r="Q12" i="30"/>
  <c r="Q11" i="30" s="1"/>
  <c r="Q10" i="30" s="1"/>
  <c r="M12" i="30"/>
  <c r="S12" i="30" s="1"/>
  <c r="S11" i="30" s="1"/>
  <c r="S10" i="30" s="1"/>
  <c r="L12" i="30"/>
  <c r="P12" i="30" s="1"/>
  <c r="K11" i="30"/>
  <c r="K10" i="30" s="1"/>
  <c r="J11" i="30"/>
  <c r="J10" i="30" s="1"/>
  <c r="I11" i="30"/>
  <c r="I10" i="30" s="1"/>
  <c r="H11" i="30"/>
  <c r="H10" i="30" s="1"/>
  <c r="G11" i="30"/>
  <c r="G10" i="30" s="1"/>
  <c r="F11" i="30"/>
  <c r="F10" i="30" s="1"/>
  <c r="E11" i="30"/>
  <c r="E10" i="30" s="1"/>
  <c r="D11" i="30"/>
  <c r="D10" i="30" s="1"/>
  <c r="C11" i="30"/>
  <c r="C10" i="30" s="1"/>
  <c r="B11" i="30"/>
  <c r="B10" i="30" s="1"/>
  <c r="K14" i="18"/>
  <c r="M17" i="18"/>
  <c r="Q17" i="18" s="1"/>
  <c r="Q15" i="18" s="1"/>
  <c r="Q14" i="18" s="1"/>
  <c r="L17" i="18"/>
  <c r="P17" i="18" s="1"/>
  <c r="M16" i="18"/>
  <c r="L16" i="18"/>
  <c r="K15" i="18"/>
  <c r="J15" i="18"/>
  <c r="J14" i="18" s="1"/>
  <c r="I15" i="18"/>
  <c r="I14" i="18" s="1"/>
  <c r="H15" i="18"/>
  <c r="H14" i="18" s="1"/>
  <c r="G15" i="18"/>
  <c r="G14" i="18" s="1"/>
  <c r="F15" i="18"/>
  <c r="F14" i="18" s="1"/>
  <c r="E15" i="18"/>
  <c r="E14" i="18" s="1"/>
  <c r="D15" i="18"/>
  <c r="D14" i="18" s="1"/>
  <c r="C15" i="18"/>
  <c r="C14" i="18" s="1"/>
  <c r="B15" i="18"/>
  <c r="B14" i="18" s="1"/>
  <c r="M13" i="18"/>
  <c r="Q13" i="18" s="1"/>
  <c r="Q11" i="18" s="1"/>
  <c r="Q10" i="18" s="1"/>
  <c r="L13" i="18"/>
  <c r="P13" i="18" s="1"/>
  <c r="M12" i="18"/>
  <c r="L12" i="18"/>
  <c r="K11" i="18"/>
  <c r="K10" i="18" s="1"/>
  <c r="J11" i="18"/>
  <c r="J10" i="18" s="1"/>
  <c r="I11" i="18"/>
  <c r="I10" i="18" s="1"/>
  <c r="H11" i="18"/>
  <c r="H10" i="18" s="1"/>
  <c r="G11" i="18"/>
  <c r="G10" i="18" s="1"/>
  <c r="G9" i="18" s="1"/>
  <c r="F11" i="18"/>
  <c r="F10" i="18" s="1"/>
  <c r="F9" i="18" s="1"/>
  <c r="E11" i="18"/>
  <c r="E10" i="18" s="1"/>
  <c r="D11" i="18"/>
  <c r="D10" i="18" s="1"/>
  <c r="C11" i="18"/>
  <c r="C10" i="18" s="1"/>
  <c r="B11" i="18"/>
  <c r="B10" i="18" s="1"/>
  <c r="J9" i="30" l="1"/>
  <c r="Q9" i="30"/>
  <c r="N13" i="30"/>
  <c r="B9" i="30"/>
  <c r="G9" i="30"/>
  <c r="R9" i="30"/>
  <c r="F9" i="30"/>
  <c r="K9" i="30"/>
  <c r="D9" i="30"/>
  <c r="S9" i="30"/>
  <c r="C9" i="30"/>
  <c r="E9" i="30"/>
  <c r="I9" i="30"/>
  <c r="H9" i="30"/>
  <c r="N17" i="30"/>
  <c r="L15" i="30"/>
  <c r="L14" i="30" s="1"/>
  <c r="T17" i="30"/>
  <c r="N16" i="30"/>
  <c r="P13" i="30"/>
  <c r="T13" i="30" s="1"/>
  <c r="P16" i="30"/>
  <c r="M15" i="30"/>
  <c r="M14" i="30" s="1"/>
  <c r="L11" i="30"/>
  <c r="L10" i="30" s="1"/>
  <c r="N12" i="30"/>
  <c r="M11" i="30"/>
  <c r="M10" i="30" s="1"/>
  <c r="T12" i="30"/>
  <c r="J9" i="18"/>
  <c r="K9" i="18"/>
  <c r="B9" i="18"/>
  <c r="C9" i="18"/>
  <c r="L15" i="18"/>
  <c r="L14" i="18" s="1"/>
  <c r="Q9" i="18"/>
  <c r="I9" i="18"/>
  <c r="H9" i="18"/>
  <c r="E9" i="18"/>
  <c r="D9" i="18"/>
  <c r="L11" i="18"/>
  <c r="L10" i="18" s="1"/>
  <c r="L9" i="18" s="1"/>
  <c r="M11" i="18"/>
  <c r="M10" i="18" s="1"/>
  <c r="S13" i="18"/>
  <c r="N12" i="18"/>
  <c r="M15" i="18"/>
  <c r="N16" i="18"/>
  <c r="S17" i="18"/>
  <c r="P12" i="18"/>
  <c r="P16" i="18"/>
  <c r="R12" i="18"/>
  <c r="R11" i="18" s="1"/>
  <c r="R10" i="18" s="1"/>
  <c r="R16" i="18"/>
  <c r="R15" i="18" s="1"/>
  <c r="R14" i="18" s="1"/>
  <c r="N13" i="18"/>
  <c r="N17" i="18"/>
  <c r="P11" i="30" l="1"/>
  <c r="P10" i="30" s="1"/>
  <c r="L9" i="30"/>
  <c r="M9" i="30"/>
  <c r="N15" i="30"/>
  <c r="N14" i="30" s="1"/>
  <c r="N11" i="30"/>
  <c r="N10" i="30" s="1"/>
  <c r="T11" i="30"/>
  <c r="T10" i="30" s="1"/>
  <c r="P15" i="30"/>
  <c r="P14" i="30" s="1"/>
  <c r="P9" i="30" s="1"/>
  <c r="T16" i="30"/>
  <c r="T15" i="30" s="1"/>
  <c r="T14" i="30" s="1"/>
  <c r="N15" i="18"/>
  <c r="N14" i="18" s="1"/>
  <c r="M14" i="18"/>
  <c r="M9" i="18" s="1"/>
  <c r="R9" i="18"/>
  <c r="N11" i="18"/>
  <c r="N10" i="18" s="1"/>
  <c r="P15" i="18"/>
  <c r="P14" i="18" s="1"/>
  <c r="S16" i="18"/>
  <c r="S15" i="18" s="1"/>
  <c r="S14" i="18" s="1"/>
  <c r="P11" i="18"/>
  <c r="P10" i="18" s="1"/>
  <c r="S12" i="18"/>
  <c r="S11" i="18" s="1"/>
  <c r="S10" i="18" s="1"/>
  <c r="N9" i="30" l="1"/>
  <c r="T9" i="30"/>
  <c r="N9" i="18"/>
  <c r="S9" i="18"/>
  <c r="P9" i="18"/>
  <c r="M68" i="30" l="1"/>
  <c r="R68" i="30" s="1"/>
  <c r="L68" i="30"/>
  <c r="P68" i="30" s="1"/>
  <c r="T68" i="30" s="1"/>
  <c r="Q67" i="30"/>
  <c r="M67" i="30"/>
  <c r="S67" i="30" s="1"/>
  <c r="L67" i="30"/>
  <c r="P67" i="30" s="1"/>
  <c r="M65" i="30"/>
  <c r="R65" i="30" s="1"/>
  <c r="L65" i="30"/>
  <c r="P65" i="30" s="1"/>
  <c r="Q64" i="30"/>
  <c r="M64" i="30"/>
  <c r="S64" i="30" s="1"/>
  <c r="L64" i="30"/>
  <c r="P64" i="30" s="1"/>
  <c r="M62" i="30"/>
  <c r="R62" i="30" s="1"/>
  <c r="L62" i="30"/>
  <c r="P62" i="30" s="1"/>
  <c r="T62" i="30" s="1"/>
  <c r="Q61" i="30"/>
  <c r="M61" i="30"/>
  <c r="N61" i="30" s="1"/>
  <c r="L61" i="30"/>
  <c r="P61" i="30" s="1"/>
  <c r="M59" i="30"/>
  <c r="R59" i="30" s="1"/>
  <c r="L59" i="30"/>
  <c r="P59" i="30" s="1"/>
  <c r="Q58" i="30"/>
  <c r="M58" i="30"/>
  <c r="S58" i="30" s="1"/>
  <c r="L58" i="30"/>
  <c r="P58" i="30" s="1"/>
  <c r="M56" i="30"/>
  <c r="R56" i="30" s="1"/>
  <c r="L56" i="30"/>
  <c r="P56" i="30" s="1"/>
  <c r="Q55" i="30"/>
  <c r="M55" i="30"/>
  <c r="S55" i="30" s="1"/>
  <c r="L55" i="30"/>
  <c r="P55" i="30" s="1"/>
  <c r="M53" i="30"/>
  <c r="R53" i="30" s="1"/>
  <c r="L53" i="30"/>
  <c r="P53" i="30" s="1"/>
  <c r="Q52" i="30"/>
  <c r="M52" i="30"/>
  <c r="L52" i="30"/>
  <c r="P52" i="30" s="1"/>
  <c r="M50" i="30"/>
  <c r="R50" i="30" s="1"/>
  <c r="L50" i="30"/>
  <c r="P50" i="30" s="1"/>
  <c r="T50" i="30" s="1"/>
  <c r="Q49" i="30"/>
  <c r="M49" i="30"/>
  <c r="S49" i="30" s="1"/>
  <c r="L49" i="30"/>
  <c r="P49" i="30" s="1"/>
  <c r="M47" i="30"/>
  <c r="R47" i="30" s="1"/>
  <c r="L47" i="30"/>
  <c r="P47" i="30" s="1"/>
  <c r="Q46" i="30"/>
  <c r="M46" i="30"/>
  <c r="S46" i="30" s="1"/>
  <c r="L46" i="30"/>
  <c r="P46" i="30" s="1"/>
  <c r="M34" i="30"/>
  <c r="R34" i="30" s="1"/>
  <c r="L34" i="30"/>
  <c r="P34" i="30" s="1"/>
  <c r="T34" i="30" s="1"/>
  <c r="Q33" i="30"/>
  <c r="M33" i="30"/>
  <c r="S33" i="30" s="1"/>
  <c r="L33" i="30"/>
  <c r="P33" i="30" s="1"/>
  <c r="M31" i="30"/>
  <c r="R31" i="30" s="1"/>
  <c r="L31" i="30"/>
  <c r="P31" i="30" s="1"/>
  <c r="T31" i="30" s="1"/>
  <c r="Q30" i="30"/>
  <c r="M30" i="30"/>
  <c r="S30" i="30" s="1"/>
  <c r="L30" i="30"/>
  <c r="P30" i="30" s="1"/>
  <c r="M28" i="30"/>
  <c r="R28" i="30" s="1"/>
  <c r="L28" i="30"/>
  <c r="N28" i="30" s="1"/>
  <c r="Q27" i="30"/>
  <c r="M27" i="30"/>
  <c r="L27" i="30"/>
  <c r="P27" i="30" s="1"/>
  <c r="M25" i="30"/>
  <c r="L25" i="30"/>
  <c r="M24" i="30"/>
  <c r="L24" i="30"/>
  <c r="M44" i="30"/>
  <c r="R44" i="30" s="1"/>
  <c r="L44" i="30"/>
  <c r="P44" i="30" s="1"/>
  <c r="Q43" i="30"/>
  <c r="M43" i="30"/>
  <c r="L43" i="30"/>
  <c r="P43" i="30" s="1"/>
  <c r="M41" i="30"/>
  <c r="R41" i="30" s="1"/>
  <c r="L41" i="30"/>
  <c r="P41" i="30" s="1"/>
  <c r="Q40" i="30"/>
  <c r="M40" i="30"/>
  <c r="S40" i="30" s="1"/>
  <c r="L40" i="30"/>
  <c r="P40" i="30" s="1"/>
  <c r="M38" i="30"/>
  <c r="R38" i="30" s="1"/>
  <c r="L38" i="30"/>
  <c r="P38" i="30" s="1"/>
  <c r="Q37" i="30"/>
  <c r="M37" i="30"/>
  <c r="S37" i="30" s="1"/>
  <c r="L37" i="30"/>
  <c r="M22" i="30"/>
  <c r="L22" i="30"/>
  <c r="M21" i="30"/>
  <c r="L21" i="30"/>
  <c r="M68" i="18"/>
  <c r="Q68" i="18" s="1"/>
  <c r="L68" i="18"/>
  <c r="P68" i="18" s="1"/>
  <c r="M67" i="18"/>
  <c r="R67" i="18" s="1"/>
  <c r="L67" i="18"/>
  <c r="M65" i="18"/>
  <c r="Q65" i="18" s="1"/>
  <c r="L65" i="18"/>
  <c r="P65" i="18" s="1"/>
  <c r="S65" i="18" s="1"/>
  <c r="M64" i="18"/>
  <c r="R64" i="18" s="1"/>
  <c r="L64" i="18"/>
  <c r="M62" i="18"/>
  <c r="Q62" i="18" s="1"/>
  <c r="L62" i="18"/>
  <c r="P62" i="18" s="1"/>
  <c r="M61" i="18"/>
  <c r="R61" i="18" s="1"/>
  <c r="L61" i="18"/>
  <c r="P61" i="18" s="1"/>
  <c r="M59" i="18"/>
  <c r="Q59" i="18" s="1"/>
  <c r="L59" i="18"/>
  <c r="M58" i="18"/>
  <c r="L58" i="18"/>
  <c r="P58" i="18" s="1"/>
  <c r="M56" i="18"/>
  <c r="Q56" i="18" s="1"/>
  <c r="L56" i="18"/>
  <c r="M55" i="18"/>
  <c r="L55" i="18"/>
  <c r="P55" i="18" s="1"/>
  <c r="M53" i="18"/>
  <c r="Q53" i="18" s="1"/>
  <c r="L53" i="18"/>
  <c r="P53" i="18" s="1"/>
  <c r="M52" i="18"/>
  <c r="R52" i="18" s="1"/>
  <c r="L52" i="18"/>
  <c r="P52" i="18" s="1"/>
  <c r="M50" i="18"/>
  <c r="Q50" i="18" s="1"/>
  <c r="L50" i="18"/>
  <c r="P50" i="18" s="1"/>
  <c r="M49" i="18"/>
  <c r="R49" i="18" s="1"/>
  <c r="L49" i="18"/>
  <c r="P49" i="18" s="1"/>
  <c r="M47" i="18"/>
  <c r="Q47" i="18" s="1"/>
  <c r="L47" i="18"/>
  <c r="P47" i="18" s="1"/>
  <c r="S47" i="18" s="1"/>
  <c r="M46" i="18"/>
  <c r="R46" i="18" s="1"/>
  <c r="L46" i="18"/>
  <c r="P46" i="18" s="1"/>
  <c r="M44" i="18"/>
  <c r="Q44" i="18" s="1"/>
  <c r="L44" i="18"/>
  <c r="P44" i="18" s="1"/>
  <c r="M43" i="18"/>
  <c r="R43" i="18" s="1"/>
  <c r="L43" i="18"/>
  <c r="P43" i="18" s="1"/>
  <c r="M41" i="18"/>
  <c r="Q41" i="18" s="1"/>
  <c r="L41" i="18"/>
  <c r="P41" i="18" s="1"/>
  <c r="M40" i="18"/>
  <c r="R40" i="18" s="1"/>
  <c r="L40" i="18"/>
  <c r="P40" i="18" s="1"/>
  <c r="M38" i="18"/>
  <c r="Q38" i="18" s="1"/>
  <c r="L38" i="18"/>
  <c r="N38" i="18" s="1"/>
  <c r="M37" i="18"/>
  <c r="R37" i="18" s="1"/>
  <c r="L37" i="18"/>
  <c r="P37" i="18" s="1"/>
  <c r="M34" i="18"/>
  <c r="Q34" i="18" s="1"/>
  <c r="L34" i="18"/>
  <c r="P34" i="18" s="1"/>
  <c r="M33" i="18"/>
  <c r="R33" i="18" s="1"/>
  <c r="L33" i="18"/>
  <c r="P33" i="18" s="1"/>
  <c r="M31" i="18"/>
  <c r="Q31" i="18" s="1"/>
  <c r="L31" i="18"/>
  <c r="N31" i="18" s="1"/>
  <c r="M30" i="18"/>
  <c r="L30" i="18"/>
  <c r="P30" i="18" s="1"/>
  <c r="M28" i="18"/>
  <c r="Q28" i="18" s="1"/>
  <c r="L28" i="18"/>
  <c r="P28" i="18" s="1"/>
  <c r="M27" i="18"/>
  <c r="R27" i="18" s="1"/>
  <c r="L27" i="18"/>
  <c r="P27" i="18" s="1"/>
  <c r="M25" i="18"/>
  <c r="N25" i="18" s="1"/>
  <c r="L25" i="18"/>
  <c r="P25" i="18" s="1"/>
  <c r="M24" i="18"/>
  <c r="R24" i="18" s="1"/>
  <c r="L24" i="18"/>
  <c r="N24" i="18" s="1"/>
  <c r="L21" i="18"/>
  <c r="L22" i="18"/>
  <c r="M22" i="18"/>
  <c r="M21" i="18"/>
  <c r="N67" i="18" l="1"/>
  <c r="N37" i="30"/>
  <c r="T53" i="30"/>
  <c r="N53" i="30"/>
  <c r="N24" i="30"/>
  <c r="S61" i="30"/>
  <c r="T59" i="30"/>
  <c r="T33" i="30"/>
  <c r="T46" i="30"/>
  <c r="N62" i="30"/>
  <c r="N52" i="30"/>
  <c r="N58" i="30"/>
  <c r="T44" i="30"/>
  <c r="P28" i="30"/>
  <c r="T28" i="30" s="1"/>
  <c r="T49" i="30"/>
  <c r="N49" i="30"/>
  <c r="T30" i="30"/>
  <c r="T64" i="30"/>
  <c r="N43" i="30"/>
  <c r="N25" i="30"/>
  <c r="T55" i="30"/>
  <c r="N68" i="30"/>
  <c r="N30" i="30"/>
  <c r="N46" i="30"/>
  <c r="S43" i="30"/>
  <c r="T43" i="30" s="1"/>
  <c r="N27" i="30"/>
  <c r="P37" i="30"/>
  <c r="T37" i="30" s="1"/>
  <c r="T56" i="30"/>
  <c r="T40" i="30"/>
  <c r="T61" i="30"/>
  <c r="T67" i="30"/>
  <c r="N44" i="30"/>
  <c r="T58" i="30"/>
  <c r="T38" i="30"/>
  <c r="N47" i="30"/>
  <c r="N67" i="30"/>
  <c r="N33" i="30"/>
  <c r="N64" i="18"/>
  <c r="N28" i="18"/>
  <c r="N33" i="18"/>
  <c r="P38" i="18"/>
  <c r="S38" i="18" s="1"/>
  <c r="P24" i="18"/>
  <c r="S33" i="18"/>
  <c r="N59" i="18"/>
  <c r="Q25" i="18"/>
  <c r="S28" i="18"/>
  <c r="S62" i="18"/>
  <c r="S37" i="18"/>
  <c r="N47" i="18"/>
  <c r="N62" i="18"/>
  <c r="S27" i="18"/>
  <c r="N55" i="18"/>
  <c r="S61" i="18"/>
  <c r="P31" i="18"/>
  <c r="S31" i="18" s="1"/>
  <c r="N50" i="18"/>
  <c r="R55" i="18"/>
  <c r="S55" i="18" s="1"/>
  <c r="S46" i="18"/>
  <c r="N56" i="18"/>
  <c r="S40" i="18"/>
  <c r="P67" i="18"/>
  <c r="S67" i="18" s="1"/>
  <c r="P56" i="18"/>
  <c r="S56" i="18" s="1"/>
  <c r="N52" i="18"/>
  <c r="S41" i="18"/>
  <c r="N58" i="18"/>
  <c r="S52" i="18"/>
  <c r="S34" i="18"/>
  <c r="N41" i="18"/>
  <c r="S49" i="18"/>
  <c r="S53" i="18"/>
  <c r="N30" i="18"/>
  <c r="S43" i="18"/>
  <c r="P64" i="18"/>
  <c r="S64" i="18" s="1"/>
  <c r="P59" i="18"/>
  <c r="S59" i="18" s="1"/>
  <c r="S50" i="18"/>
  <c r="T65" i="30"/>
  <c r="N65" i="30"/>
  <c r="N64" i="30"/>
  <c r="N59" i="30"/>
  <c r="N56" i="30"/>
  <c r="N55" i="30"/>
  <c r="S52" i="30"/>
  <c r="T52" i="30" s="1"/>
  <c r="N50" i="30"/>
  <c r="T47" i="30"/>
  <c r="N34" i="30"/>
  <c r="N31" i="30"/>
  <c r="S27" i="30"/>
  <c r="T27" i="30" s="1"/>
  <c r="T41" i="30"/>
  <c r="N41" i="30"/>
  <c r="N40" i="30"/>
  <c r="N38" i="30"/>
  <c r="S68" i="18"/>
  <c r="N68" i="18"/>
  <c r="N65" i="18"/>
  <c r="N61" i="18"/>
  <c r="R58" i="18"/>
  <c r="S58" i="18" s="1"/>
  <c r="N53" i="18"/>
  <c r="N49" i="18"/>
  <c r="N46" i="18"/>
  <c r="S44" i="18"/>
  <c r="N44" i="18"/>
  <c r="N43" i="18"/>
  <c r="N40" i="18"/>
  <c r="N37" i="18"/>
  <c r="N34" i="18"/>
  <c r="R30" i="18"/>
  <c r="S30" i="18" s="1"/>
  <c r="N27" i="18"/>
  <c r="S66" i="30" l="1"/>
  <c r="R66" i="30"/>
  <c r="Q66" i="30"/>
  <c r="S63" i="30"/>
  <c r="R63" i="30"/>
  <c r="Q63" i="30"/>
  <c r="R60" i="30"/>
  <c r="S60" i="30"/>
  <c r="Q60" i="30"/>
  <c r="S57" i="30"/>
  <c r="R57" i="30"/>
  <c r="Q57" i="30"/>
  <c r="S54" i="30"/>
  <c r="R54" i="30"/>
  <c r="Q54" i="30"/>
  <c r="S51" i="30"/>
  <c r="R51" i="30"/>
  <c r="Q51" i="30"/>
  <c r="S48" i="30"/>
  <c r="Q48" i="30"/>
  <c r="R48" i="30"/>
  <c r="S45" i="30"/>
  <c r="R45" i="30"/>
  <c r="Q45" i="30"/>
  <c r="S42" i="30"/>
  <c r="R42" i="30"/>
  <c r="Q42" i="30"/>
  <c r="S39" i="30"/>
  <c r="R39" i="30"/>
  <c r="Q39" i="30"/>
  <c r="R36" i="30"/>
  <c r="Q36" i="30"/>
  <c r="S36" i="30"/>
  <c r="R32" i="30"/>
  <c r="Q32" i="30"/>
  <c r="S32" i="30"/>
  <c r="S29" i="30"/>
  <c r="R29" i="30"/>
  <c r="Q29" i="30"/>
  <c r="R26" i="30"/>
  <c r="Q26" i="30"/>
  <c r="S26" i="30"/>
  <c r="R25" i="30"/>
  <c r="R23" i="30" s="1"/>
  <c r="S24" i="30"/>
  <c r="S23" i="30" s="1"/>
  <c r="Q24" i="30"/>
  <c r="Q23" i="30" s="1"/>
  <c r="R22" i="30"/>
  <c r="R20" i="30" s="1"/>
  <c r="S21" i="30"/>
  <c r="Q21" i="30"/>
  <c r="L66" i="30"/>
  <c r="K66" i="30"/>
  <c r="J66" i="30"/>
  <c r="I66" i="30"/>
  <c r="H66" i="30"/>
  <c r="G66" i="30"/>
  <c r="F66" i="30"/>
  <c r="E66" i="30"/>
  <c r="D66" i="30"/>
  <c r="C66" i="30"/>
  <c r="B66" i="30"/>
  <c r="L63" i="30"/>
  <c r="M63" i="30"/>
  <c r="K63" i="30"/>
  <c r="J63" i="30"/>
  <c r="I63" i="30"/>
  <c r="H63" i="30"/>
  <c r="G63" i="30"/>
  <c r="F63" i="30"/>
  <c r="E63" i="30"/>
  <c r="D63" i="30"/>
  <c r="C63" i="30"/>
  <c r="B63" i="30"/>
  <c r="L60" i="30"/>
  <c r="M60" i="30"/>
  <c r="K60" i="30"/>
  <c r="J60" i="30"/>
  <c r="I60" i="30"/>
  <c r="H60" i="30"/>
  <c r="G60" i="30"/>
  <c r="F60" i="30"/>
  <c r="E60" i="30"/>
  <c r="D60" i="30"/>
  <c r="C60" i="30"/>
  <c r="B60" i="30"/>
  <c r="L57" i="30"/>
  <c r="M57" i="30"/>
  <c r="K57" i="30"/>
  <c r="J57" i="30"/>
  <c r="I57" i="30"/>
  <c r="H57" i="30"/>
  <c r="G57" i="30"/>
  <c r="F57" i="30"/>
  <c r="E57" i="30"/>
  <c r="D57" i="30"/>
  <c r="C57" i="30"/>
  <c r="B57" i="30"/>
  <c r="L54" i="30"/>
  <c r="M54" i="30"/>
  <c r="K54" i="30"/>
  <c r="J54" i="30"/>
  <c r="I54" i="30"/>
  <c r="H54" i="30"/>
  <c r="G54" i="30"/>
  <c r="F54" i="30"/>
  <c r="E54" i="30"/>
  <c r="D54" i="30"/>
  <c r="C54" i="30"/>
  <c r="B54" i="30"/>
  <c r="L51" i="30"/>
  <c r="K51" i="30"/>
  <c r="J51" i="30"/>
  <c r="I51" i="30"/>
  <c r="H51" i="30"/>
  <c r="G51" i="30"/>
  <c r="F51" i="30"/>
  <c r="E51" i="30"/>
  <c r="D51" i="30"/>
  <c r="C51" i="30"/>
  <c r="B51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L36" i="30"/>
  <c r="L35" i="30" s="1"/>
  <c r="K36" i="30"/>
  <c r="J36" i="30"/>
  <c r="J35" i="30" s="1"/>
  <c r="I36" i="30"/>
  <c r="I35" i="30" s="1"/>
  <c r="H36" i="30"/>
  <c r="G36" i="30"/>
  <c r="F36" i="30"/>
  <c r="E36" i="30"/>
  <c r="D36" i="30"/>
  <c r="C36" i="30"/>
  <c r="C35" i="30" s="1"/>
  <c r="B36" i="30"/>
  <c r="B35" i="30" s="1"/>
  <c r="L32" i="30"/>
  <c r="M32" i="30"/>
  <c r="K32" i="30"/>
  <c r="J32" i="30"/>
  <c r="I32" i="30"/>
  <c r="H32" i="30"/>
  <c r="G32" i="30"/>
  <c r="F32" i="30"/>
  <c r="E32" i="30"/>
  <c r="D32" i="30"/>
  <c r="C32" i="30"/>
  <c r="B32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L23" i="30"/>
  <c r="M23" i="30"/>
  <c r="K23" i="30"/>
  <c r="J23" i="30"/>
  <c r="I23" i="30"/>
  <c r="H23" i="30"/>
  <c r="G23" i="30"/>
  <c r="F23" i="30"/>
  <c r="E23" i="30"/>
  <c r="D23" i="30"/>
  <c r="C23" i="30"/>
  <c r="B23" i="30"/>
  <c r="N22" i="30"/>
  <c r="N21" i="30"/>
  <c r="L20" i="30"/>
  <c r="M20" i="30"/>
  <c r="K20" i="30"/>
  <c r="K19" i="30" s="1"/>
  <c r="J20" i="30"/>
  <c r="I20" i="30"/>
  <c r="H20" i="30"/>
  <c r="H19" i="30" s="1"/>
  <c r="G20" i="30"/>
  <c r="G19" i="30" s="1"/>
  <c r="F20" i="30"/>
  <c r="E20" i="30"/>
  <c r="D20" i="30"/>
  <c r="C20" i="30"/>
  <c r="B20" i="30"/>
  <c r="B19" i="30" s="1"/>
  <c r="B18" i="30" s="1"/>
  <c r="B8" i="30" s="1"/>
  <c r="P21" i="30"/>
  <c r="E35" i="30" l="1"/>
  <c r="I19" i="30"/>
  <c r="I18" i="30" s="1"/>
  <c r="I8" i="30" s="1"/>
  <c r="H35" i="30"/>
  <c r="H18" i="30" s="1"/>
  <c r="H8" i="30" s="1"/>
  <c r="M19" i="30"/>
  <c r="L19" i="30"/>
  <c r="L18" i="30" s="1"/>
  <c r="L8" i="30" s="1"/>
  <c r="C19" i="30"/>
  <c r="C18" i="30" s="1"/>
  <c r="C8" i="30" s="1"/>
  <c r="D19" i="30"/>
  <c r="D18" i="30" s="1"/>
  <c r="D8" i="30" s="1"/>
  <c r="F35" i="30"/>
  <c r="G35" i="30"/>
  <c r="J19" i="30"/>
  <c r="J18" i="30" s="1"/>
  <c r="J8" i="30" s="1"/>
  <c r="G18" i="30"/>
  <c r="G8" i="30" s="1"/>
  <c r="K35" i="30"/>
  <c r="K18" i="30" s="1"/>
  <c r="K8" i="30" s="1"/>
  <c r="R19" i="30"/>
  <c r="S35" i="30"/>
  <c r="E19" i="30"/>
  <c r="E18" i="30" s="1"/>
  <c r="E8" i="30" s="1"/>
  <c r="Q35" i="30"/>
  <c r="F19" i="30"/>
  <c r="D35" i="30"/>
  <c r="R35" i="30"/>
  <c r="N54" i="30"/>
  <c r="N39" i="30"/>
  <c r="N42" i="30"/>
  <c r="Q20" i="30"/>
  <c r="Q19" i="30" s="1"/>
  <c r="Q18" i="30" s="1"/>
  <c r="Q8" i="30" s="1"/>
  <c r="S20" i="30"/>
  <c r="S19" i="30" s="1"/>
  <c r="T21" i="30"/>
  <c r="N23" i="30"/>
  <c r="N57" i="30"/>
  <c r="N63" i="30"/>
  <c r="N60" i="30"/>
  <c r="N48" i="30"/>
  <c r="N32" i="30"/>
  <c r="N20" i="30"/>
  <c r="M66" i="30"/>
  <c r="N66" i="30" s="1"/>
  <c r="P63" i="30"/>
  <c r="M51" i="30"/>
  <c r="N51" i="30" s="1"/>
  <c r="N45" i="30"/>
  <c r="P36" i="30"/>
  <c r="M36" i="30"/>
  <c r="N29" i="30"/>
  <c r="N26" i="30"/>
  <c r="P25" i="30"/>
  <c r="T25" i="30" s="1"/>
  <c r="P22" i="30"/>
  <c r="T22" i="30" s="1"/>
  <c r="T20" i="30" s="1"/>
  <c r="P57" i="30"/>
  <c r="P51" i="30"/>
  <c r="P24" i="30"/>
  <c r="P66" i="30"/>
  <c r="P45" i="30"/>
  <c r="P48" i="30"/>
  <c r="F18" i="30" l="1"/>
  <c r="F8" i="30" s="1"/>
  <c r="R18" i="30"/>
  <c r="R8" i="30" s="1"/>
  <c r="N19" i="30"/>
  <c r="S18" i="30"/>
  <c r="S8" i="30" s="1"/>
  <c r="M35" i="30"/>
  <c r="M18" i="30" s="1"/>
  <c r="M8" i="30" s="1"/>
  <c r="N36" i="30"/>
  <c r="N35" i="30" s="1"/>
  <c r="P23" i="30"/>
  <c r="T66" i="30"/>
  <c r="T36" i="30"/>
  <c r="P20" i="30"/>
  <c r="T57" i="30"/>
  <c r="T51" i="30"/>
  <c r="P42" i="30"/>
  <c r="P39" i="30"/>
  <c r="T32" i="30"/>
  <c r="P32" i="30"/>
  <c r="P26" i="30"/>
  <c r="T26" i="30"/>
  <c r="T54" i="30"/>
  <c r="P54" i="30"/>
  <c r="P29" i="30"/>
  <c r="T29" i="30"/>
  <c r="P60" i="30"/>
  <c r="T45" i="30"/>
  <c r="T63" i="30"/>
  <c r="P35" i="30" l="1"/>
  <c r="P19" i="30"/>
  <c r="P18" i="30" s="1"/>
  <c r="P8" i="30" s="1"/>
  <c r="N18" i="30"/>
  <c r="N8" i="30" s="1"/>
  <c r="T60" i="30"/>
  <c r="T48" i="30"/>
  <c r="T42" i="30"/>
  <c r="T39" i="30"/>
  <c r="T24" i="30"/>
  <c r="Q22" i="18"/>
  <c r="T35" i="30" l="1"/>
  <c r="T23" i="30"/>
  <c r="T19" i="30" s="1"/>
  <c r="T18" i="30" s="1"/>
  <c r="T8" i="30" s="1"/>
  <c r="Q66" i="18" l="1"/>
  <c r="R66" i="18"/>
  <c r="K66" i="18"/>
  <c r="J66" i="18"/>
  <c r="I66" i="18"/>
  <c r="H66" i="18"/>
  <c r="G66" i="18"/>
  <c r="F66" i="18"/>
  <c r="E66" i="18"/>
  <c r="D66" i="18"/>
  <c r="C66" i="18"/>
  <c r="B66" i="18"/>
  <c r="Q63" i="18"/>
  <c r="R63" i="18"/>
  <c r="K63" i="18"/>
  <c r="J63" i="18"/>
  <c r="I63" i="18"/>
  <c r="H63" i="18"/>
  <c r="G63" i="18"/>
  <c r="F63" i="18"/>
  <c r="E63" i="18"/>
  <c r="D63" i="18"/>
  <c r="C63" i="18"/>
  <c r="B63" i="18"/>
  <c r="Q60" i="18"/>
  <c r="R60" i="18"/>
  <c r="K60" i="18"/>
  <c r="J60" i="18"/>
  <c r="I60" i="18"/>
  <c r="H60" i="18"/>
  <c r="G60" i="18"/>
  <c r="F60" i="18"/>
  <c r="E60" i="18"/>
  <c r="D60" i="18"/>
  <c r="C60" i="18"/>
  <c r="B60" i="18"/>
  <c r="Q57" i="18"/>
  <c r="K57" i="18"/>
  <c r="J57" i="18"/>
  <c r="I57" i="18"/>
  <c r="H57" i="18"/>
  <c r="G57" i="18"/>
  <c r="F57" i="18"/>
  <c r="E57" i="18"/>
  <c r="D57" i="18"/>
  <c r="C57" i="18"/>
  <c r="B57" i="18"/>
  <c r="Q54" i="18"/>
  <c r="R54" i="18"/>
  <c r="K54" i="18"/>
  <c r="J54" i="18"/>
  <c r="I54" i="18"/>
  <c r="H54" i="18"/>
  <c r="G54" i="18"/>
  <c r="F54" i="18"/>
  <c r="E54" i="18"/>
  <c r="D54" i="18"/>
  <c r="C54" i="18"/>
  <c r="B54" i="18"/>
  <c r="Q51" i="18"/>
  <c r="R51" i="18"/>
  <c r="K51" i="18"/>
  <c r="J51" i="18"/>
  <c r="I51" i="18"/>
  <c r="H51" i="18"/>
  <c r="G51" i="18"/>
  <c r="F51" i="18"/>
  <c r="E51" i="18"/>
  <c r="D51" i="18"/>
  <c r="C51" i="18"/>
  <c r="B51" i="18"/>
  <c r="Q48" i="18"/>
  <c r="K48" i="18"/>
  <c r="J48" i="18"/>
  <c r="I48" i="18"/>
  <c r="H48" i="18"/>
  <c r="G48" i="18"/>
  <c r="F48" i="18"/>
  <c r="E48" i="18"/>
  <c r="D48" i="18"/>
  <c r="C48" i="18"/>
  <c r="B48" i="18"/>
  <c r="Q45" i="18"/>
  <c r="R45" i="18"/>
  <c r="K45" i="18"/>
  <c r="J45" i="18"/>
  <c r="I45" i="18"/>
  <c r="H45" i="18"/>
  <c r="G45" i="18"/>
  <c r="F45" i="18"/>
  <c r="E45" i="18"/>
  <c r="D45" i="18"/>
  <c r="C45" i="18"/>
  <c r="B45" i="18"/>
  <c r="Q42" i="18"/>
  <c r="R42" i="18"/>
  <c r="K42" i="18"/>
  <c r="J42" i="18"/>
  <c r="I42" i="18"/>
  <c r="H42" i="18"/>
  <c r="G42" i="18"/>
  <c r="F42" i="18"/>
  <c r="E42" i="18"/>
  <c r="D42" i="18"/>
  <c r="C42" i="18"/>
  <c r="B42" i="18"/>
  <c r="Q39" i="18"/>
  <c r="R39" i="18"/>
  <c r="K39" i="18"/>
  <c r="J39" i="18"/>
  <c r="I39" i="18"/>
  <c r="H39" i="18"/>
  <c r="G39" i="18"/>
  <c r="F39" i="18"/>
  <c r="E39" i="18"/>
  <c r="D39" i="18"/>
  <c r="C39" i="18"/>
  <c r="B39" i="18"/>
  <c r="Q36" i="18"/>
  <c r="R36" i="18"/>
  <c r="K36" i="18"/>
  <c r="J36" i="18"/>
  <c r="J35" i="18" s="1"/>
  <c r="I36" i="18"/>
  <c r="I35" i="18" s="1"/>
  <c r="H36" i="18"/>
  <c r="H35" i="18" s="1"/>
  <c r="G36" i="18"/>
  <c r="F36" i="18"/>
  <c r="E36" i="18"/>
  <c r="D36" i="18"/>
  <c r="D35" i="18" s="1"/>
  <c r="C36" i="18"/>
  <c r="B36" i="18"/>
  <c r="Q32" i="18"/>
  <c r="R32" i="18"/>
  <c r="K32" i="18"/>
  <c r="J32" i="18"/>
  <c r="I32" i="18"/>
  <c r="H32" i="18"/>
  <c r="G32" i="18"/>
  <c r="F32" i="18"/>
  <c r="E32" i="18"/>
  <c r="D32" i="18"/>
  <c r="C32" i="18"/>
  <c r="B32" i="18"/>
  <c r="Q29" i="18"/>
  <c r="R29" i="18"/>
  <c r="K29" i="18"/>
  <c r="J29" i="18"/>
  <c r="I29" i="18"/>
  <c r="H29" i="18"/>
  <c r="G29" i="18"/>
  <c r="F29" i="18"/>
  <c r="E29" i="18"/>
  <c r="D29" i="18"/>
  <c r="C29" i="18"/>
  <c r="B29" i="18"/>
  <c r="Q26" i="18"/>
  <c r="K26" i="18"/>
  <c r="J26" i="18"/>
  <c r="I26" i="18"/>
  <c r="H26" i="18"/>
  <c r="G26" i="18"/>
  <c r="F26" i="18"/>
  <c r="E26" i="18"/>
  <c r="D26" i="18"/>
  <c r="C26" i="18"/>
  <c r="B26" i="18"/>
  <c r="Q23" i="18"/>
  <c r="K23" i="18"/>
  <c r="J23" i="18"/>
  <c r="I23" i="18"/>
  <c r="H23" i="18"/>
  <c r="G23" i="18"/>
  <c r="F23" i="18"/>
  <c r="E23" i="18"/>
  <c r="D23" i="18"/>
  <c r="C23" i="18"/>
  <c r="B23" i="18"/>
  <c r="P22" i="18"/>
  <c r="R21" i="18"/>
  <c r="R20" i="18" s="1"/>
  <c r="K20" i="18"/>
  <c r="J20" i="18"/>
  <c r="I20" i="18"/>
  <c r="H20" i="18"/>
  <c r="H19" i="18" s="1"/>
  <c r="H18" i="18" s="1"/>
  <c r="H8" i="18" s="1"/>
  <c r="G20" i="18"/>
  <c r="G19" i="18" s="1"/>
  <c r="F20" i="18"/>
  <c r="E20" i="18"/>
  <c r="D20" i="18"/>
  <c r="C20" i="18"/>
  <c r="B20" i="18"/>
  <c r="B19" i="18" s="1"/>
  <c r="Q35" i="18" l="1"/>
  <c r="B35" i="18"/>
  <c r="C35" i="18"/>
  <c r="C19" i="18"/>
  <c r="C18" i="18" s="1"/>
  <c r="C8" i="18" s="1"/>
  <c r="E35" i="18"/>
  <c r="K35" i="18"/>
  <c r="D19" i="18"/>
  <c r="D18" i="18" s="1"/>
  <c r="D8" i="18" s="1"/>
  <c r="F35" i="18"/>
  <c r="J19" i="18"/>
  <c r="J18" i="18" s="1"/>
  <c r="J8" i="18" s="1"/>
  <c r="B18" i="18"/>
  <c r="B8" i="18" s="1"/>
  <c r="E19" i="18"/>
  <c r="G35" i="18"/>
  <c r="F19" i="18"/>
  <c r="I19" i="18"/>
  <c r="I18" i="18" s="1"/>
  <c r="I8" i="18" s="1"/>
  <c r="G18" i="18"/>
  <c r="G8" i="18" s="1"/>
  <c r="K19" i="18"/>
  <c r="P42" i="18"/>
  <c r="M57" i="18"/>
  <c r="L51" i="18"/>
  <c r="R48" i="18"/>
  <c r="R35" i="18" s="1"/>
  <c r="M48" i="18"/>
  <c r="R57" i="18"/>
  <c r="M60" i="18"/>
  <c r="L66" i="18"/>
  <c r="L48" i="18"/>
  <c r="P57" i="18"/>
  <c r="L39" i="18"/>
  <c r="M66" i="18"/>
  <c r="P66" i="18"/>
  <c r="L45" i="18"/>
  <c r="M54" i="18"/>
  <c r="M63" i="18"/>
  <c r="M51" i="18"/>
  <c r="L63" i="18"/>
  <c r="L54" i="18"/>
  <c r="L42" i="18"/>
  <c r="M45" i="18"/>
  <c r="L57" i="18"/>
  <c r="L60" i="18"/>
  <c r="M42" i="18"/>
  <c r="M36" i="18"/>
  <c r="L29" i="18"/>
  <c r="P39" i="18"/>
  <c r="M39" i="18"/>
  <c r="M26" i="18"/>
  <c r="L36" i="18"/>
  <c r="L32" i="18"/>
  <c r="P32" i="18"/>
  <c r="P36" i="18"/>
  <c r="M32" i="18"/>
  <c r="M29" i="18"/>
  <c r="R26" i="18"/>
  <c r="M23" i="18"/>
  <c r="L26" i="18"/>
  <c r="P26" i="18"/>
  <c r="L20" i="18"/>
  <c r="R23" i="18"/>
  <c r="R19" i="18" s="1"/>
  <c r="R18" i="18" s="1"/>
  <c r="R8" i="18" s="1"/>
  <c r="P23" i="18"/>
  <c r="L23" i="18"/>
  <c r="S25" i="18"/>
  <c r="N22" i="18"/>
  <c r="N21" i="18"/>
  <c r="Q20" i="18"/>
  <c r="Q19" i="18" s="1"/>
  <c r="Q18" i="18" s="1"/>
  <c r="Q8" i="18" s="1"/>
  <c r="P21" i="18"/>
  <c r="S21" i="18" s="1"/>
  <c r="M20" i="18"/>
  <c r="K18" i="18" l="1"/>
  <c r="K8" i="18" s="1"/>
  <c r="F18" i="18"/>
  <c r="F8" i="18" s="1"/>
  <c r="E18" i="18"/>
  <c r="E8" i="18" s="1"/>
  <c r="M19" i="18"/>
  <c r="M35" i="18"/>
  <c r="L35" i="18"/>
  <c r="L19" i="18"/>
  <c r="N66" i="18"/>
  <c r="N63" i="18"/>
  <c r="N48" i="18"/>
  <c r="N60" i="18"/>
  <c r="S54" i="18"/>
  <c r="N54" i="18"/>
  <c r="P63" i="18"/>
  <c r="S57" i="18"/>
  <c r="S32" i="18"/>
  <c r="S42" i="18"/>
  <c r="N51" i="18"/>
  <c r="N39" i="18"/>
  <c r="S39" i="18"/>
  <c r="N57" i="18"/>
  <c r="P54" i="18"/>
  <c r="N29" i="18"/>
  <c r="N45" i="18"/>
  <c r="S36" i="18"/>
  <c r="S63" i="18"/>
  <c r="N42" i="18"/>
  <c r="S66" i="18"/>
  <c r="S60" i="18"/>
  <c r="P60" i="18"/>
  <c r="S51" i="18"/>
  <c r="P51" i="18"/>
  <c r="S48" i="18"/>
  <c r="P48" i="18"/>
  <c r="S45" i="18"/>
  <c r="P45" i="18"/>
  <c r="P35" i="18" s="1"/>
  <c r="N36" i="18"/>
  <c r="N26" i="18"/>
  <c r="N32" i="18"/>
  <c r="S29" i="18"/>
  <c r="P29" i="18"/>
  <c r="N23" i="18"/>
  <c r="S24" i="18"/>
  <c r="S23" i="18" s="1"/>
  <c r="S26" i="18"/>
  <c r="N20" i="18"/>
  <c r="P20" i="18"/>
  <c r="S22" i="18"/>
  <c r="S20" i="18" s="1"/>
  <c r="L18" i="18" l="1"/>
  <c r="L8" i="18" s="1"/>
  <c r="N35" i="18"/>
  <c r="S19" i="18"/>
  <c r="P19" i="18"/>
  <c r="P18" i="18" s="1"/>
  <c r="P8" i="18" s="1"/>
  <c r="S35" i="18"/>
  <c r="N19" i="18"/>
  <c r="N18" i="18" s="1"/>
  <c r="N8" i="18" s="1"/>
  <c r="M18" i="18"/>
  <c r="M8" i="18" s="1"/>
  <c r="S18" i="18" l="1"/>
  <c r="S8" i="18" s="1"/>
</calcChain>
</file>

<file path=xl/sharedStrings.xml><?xml version="1.0" encoding="utf-8"?>
<sst xmlns="http://schemas.openxmlformats.org/spreadsheetml/2006/main" count="183" uniqueCount="48">
  <si>
    <t>นักศึกษาระบบเหมาจ่าย</t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</si>
  <si>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</si>
  <si>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</si>
  <si>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</si>
  <si>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</si>
  <si>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</si>
  <si>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</si>
  <si>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</si>
  <si>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</si>
  <si>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หลักสูตร 4 ปี</t>
  </si>
  <si>
    <t>หลักสูตร 2 ปี</t>
  </si>
  <si>
    <t>คณะบริหารธุรกิจ</t>
  </si>
  <si>
    <t>การบัญชี</t>
  </si>
  <si>
    <t>คอมพิวเตอร์ธุรกิจ</t>
  </si>
  <si>
    <t>การจัดการอุตสาหกรรม-การจัดการอุตสาหกรรม</t>
  </si>
  <si>
    <t>การตลาด</t>
  </si>
  <si>
    <t>การจัดการ-การจัดการทั่วไป</t>
  </si>
  <si>
    <t>การจัดการ-การจัดการทรัพยากรมนุษย์</t>
  </si>
  <si>
    <t>บริหารธุรกิจระหว่างประเทศ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</si>
  <si>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</si>
  <si>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</si>
  <si>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การจัดการ-การจัดการสำนักงาน</t>
  </si>
  <si>
    <t>การตลาด (โครงการอัธยาศัย)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</si>
  <si>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</si>
  <si>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</si>
  <si>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</si>
  <si>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และค่าลงทะเบียน </t>
  </si>
  <si>
    <t>การเงิน</t>
  </si>
  <si>
    <t>การจัดการโลจิสติกส์และซัพพลายเซน</t>
  </si>
  <si>
    <t>(2)
รวมค่าบำรุงการศึกษาและค่าลงทะเบียนการศึกษา
(อัตรา x  นศ. )</t>
  </si>
  <si>
    <t>วิชาสหกิจศึกษา/ฝึกประสบการณ์วิชาชีพ/ฝึกสอน</t>
  </si>
  <si>
    <t xml:space="preserve">
(5)
รวมรายรับทั้งสิ้น
(5)=(2)+(3)+(4)</t>
  </si>
  <si>
    <t>(3)
ค่าธรรมเนียม
การศึกษาแรกเข้า
(นศ.x1,000 บาท)</t>
  </si>
  <si>
    <t xml:space="preserve">ค่าบำรุงการศึกษา ค่าลงทะเบียน และค่าธรรมเนียมการศึกษา </t>
  </si>
  <si>
    <t xml:space="preserve">
(6)
รวมรายรับทั้งสิ้น
(6)=(2)+(3)+(4)+(5)</t>
  </si>
  <si>
    <t>(3)
วิชาสหกิจศึกษา/
ฝึกประสบการณ์วิชาชีพ/ฝึกสอน 
(6,000 X นศ.)
นศ.ปี 4 - ปี 5</t>
  </si>
  <si>
    <t>นศ. ชั้นปีที่ 1-3 ที่เข้าปีการศึกษา 2563</t>
  </si>
  <si>
    <t>นศ. ชั้นปีที่ 4  ถึง ชั้นปีที่  5 
 เข้าก่อนปีการศึกษา 2563</t>
  </si>
  <si>
    <t>(4)
วิชาสหกิจศึกษา/
ฝึกประสบการณ์วิชาชีพ/ฝึกสอน 
(6,000 X นศ.)
นศ. ปี 5</t>
  </si>
  <si>
    <t>(4)
วิชาสหกิจศึกษา/
ฝึกประสบการณ์วิชาชีพ/ฝึกสอน 
(8,000 X นศ.)
นศ.ปี 1- ปี 3 
เข้า 2563</t>
  </si>
  <si>
    <t>(5)
วิชาสหกิจศึกษา/
ฝึกประสบการณ์วิชาชีพ/ฝึกสอน 
(8,000 X นศ.)
นศ.ปี 1 - ปี4
เข้าปี 2563</t>
  </si>
  <si>
    <t>นศ. ชั้นปีที่ 1- 4 ที่เข้าปีการศึกษา 2563</t>
  </si>
  <si>
    <t>นศ. ชั้นปีที่  5 
 เข้าก่อนปีการศึกษา 2563</t>
  </si>
  <si>
    <t>ตารางประมาณการรายรับ เงินรายได้ ประจำปี 2567  (1 ตุลาคม 2566 - 30 กันยายน 2567)</t>
  </si>
  <si>
    <r>
      <t xml:space="preserve">ระดับปริญญาตรี   </t>
    </r>
    <r>
      <rPr>
        <b/>
        <sz val="18"/>
        <rFont val="TH SarabunPSK"/>
        <family val="2"/>
      </rPr>
      <t xml:space="preserve">ภาคปกติ  </t>
    </r>
    <r>
      <rPr>
        <b/>
        <sz val="18"/>
        <rFont val="TH SarabunPSK"/>
        <family val="2"/>
      </rPr>
      <t xml:space="preserve"> ภาคเรียนที่  2/2566 </t>
    </r>
  </si>
  <si>
    <t>ระดับปริญญาตรี   ภาคปกติ  ภาคเรียนที่  1/2567</t>
  </si>
  <si>
    <t>ผลผลิต ผู้สำเร็จการศึกษาด้านวิทยาศาสตร์และเทคโนโลยี</t>
  </si>
  <si>
    <t>ผลผลิต ผู้สำเร็จการศึกษาด้านสังคมศาสตร์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</si>
</sst>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6" fillId="2" borderId="1" xfId="1" applyNumberFormat="1" applyFont="1" applyFill="1" applyBorder="1"/>
    <xf numFmtId="164" fontId="7" fillId="0" borderId="6" xfId="1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8" fillId="0" borderId="5" xfId="0" applyNumberFormat="1" applyFont="1" applyBorder="1"/>
    <xf numFmtId="164" fontId="8" fillId="0" borderId="7" xfId="0" applyNumberFormat="1" applyFont="1" applyBorder="1"/>
    <xf numFmtId="0" fontId="10" fillId="0" borderId="0" xfId="3"/>
    <xf numFmtId="0" fontId="3" fillId="0" borderId="0" xfId="0" applyFont="1" applyAlignment="1">
      <alignment vertical="top" wrapText="1"/>
    </xf>
    <xf numFmtId="164" fontId="4" fillId="0" borderId="13" xfId="1" applyNumberFormat="1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left"/>
    </xf>
    <xf numFmtId="164" fontId="8" fillId="0" borderId="12" xfId="0" applyNumberFormat="1" applyFont="1" applyBorder="1" applyAlignment="1">
      <alignment vertical="top" wrapText="1"/>
    </xf>
    <xf numFmtId="164" fontId="8" fillId="0" borderId="9" xfId="0" applyNumberFormat="1" applyFont="1" applyBorder="1" applyAlignment="1">
      <alignment vertical="top"/>
    </xf>
    <xf numFmtId="164" fontId="7" fillId="0" borderId="10" xfId="1" applyNumberFormat="1" applyFont="1" applyBorder="1" applyAlignment="1">
      <alignment vertical="top" wrapText="1"/>
    </xf>
    <xf numFmtId="164" fontId="8" fillId="0" borderId="9" xfId="0" applyNumberFormat="1" applyFont="1" applyBorder="1" applyAlignment="1">
      <alignment vertical="top" wrapText="1"/>
    </xf>
    <xf numFmtId="164" fontId="6" fillId="0" borderId="6" xfId="1" applyNumberFormat="1" applyFont="1" applyBorder="1"/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164" fontId="6" fillId="0" borderId="6" xfId="1" applyNumberFormat="1" applyFont="1" applyFill="1" applyBorder="1"/>
    <xf numFmtId="164" fontId="5" fillId="2" borderId="1" xfId="1" applyNumberFormat="1" applyFont="1" applyFill="1" applyBorder="1" applyAlignment="1">
      <alignment horizontal="left"/>
    </xf>
    <xf numFmtId="164" fontId="11" fillId="4" borderId="1" xfId="1" applyNumberFormat="1" applyFont="1" applyFill="1" applyBorder="1"/>
    <xf numFmtId="164" fontId="12" fillId="4" borderId="1" xfId="0" applyNumberFormat="1" applyFont="1" applyFill="1" applyBorder="1" applyAlignment="1">
      <alignment horizontal="left"/>
    </xf>
    <xf numFmtId="164" fontId="12" fillId="4" borderId="6" xfId="0" applyNumberFormat="1" applyFont="1" applyFill="1" applyBorder="1" applyAlignment="1">
      <alignment horizontal="left"/>
    </xf>
    <xf numFmtId="164" fontId="8" fillId="0" borderId="6" xfId="0" applyNumberFormat="1" applyFont="1" applyBorder="1"/>
    <xf numFmtId="164" fontId="8" fillId="0" borderId="10" xfId="0" applyNumberFormat="1" applyFont="1" applyBorder="1" applyAlignment="1">
      <alignment vertical="top" wrapText="1"/>
    </xf>
    <xf numFmtId="0" fontId="8" fillId="5" borderId="10" xfId="0" applyFont="1" applyFill="1" applyBorder="1" applyAlignment="1">
      <alignment horizontal="left" vertical="top" wrapText="1"/>
    </xf>
    <xf numFmtId="164" fontId="8" fillId="5" borderId="5" xfId="0" applyNumberFormat="1" applyFont="1" applyFill="1" applyBorder="1"/>
    <xf numFmtId="164" fontId="8" fillId="5" borderId="7" xfId="0" applyNumberFormat="1" applyFont="1" applyFill="1" applyBorder="1"/>
    <xf numFmtId="164" fontId="8" fillId="5" borderId="9" xfId="0" applyNumberFormat="1" applyFont="1" applyFill="1" applyBorder="1" applyAlignment="1">
      <alignment vertical="top" wrapText="1"/>
    </xf>
    <xf numFmtId="164" fontId="8" fillId="5" borderId="12" xfId="0" applyNumberFormat="1" applyFont="1" applyFill="1" applyBorder="1" applyAlignment="1">
      <alignment vertical="top" wrapText="1"/>
    </xf>
    <xf numFmtId="164" fontId="7" fillId="0" borderId="6" xfId="1" applyNumberFormat="1" applyFont="1" applyFill="1" applyBorder="1"/>
    <xf numFmtId="164" fontId="7" fillId="5" borderId="10" xfId="1" applyNumberFormat="1" applyFont="1" applyFill="1" applyBorder="1" applyAlignment="1">
      <alignment vertical="top"/>
    </xf>
    <xf numFmtId="164" fontId="8" fillId="5" borderId="10" xfId="0" applyNumberFormat="1" applyFont="1" applyFill="1" applyBorder="1" applyAlignment="1">
      <alignment vertical="top"/>
    </xf>
    <xf numFmtId="0" fontId="8" fillId="5" borderId="10" xfId="0" applyFont="1" applyFill="1" applyBorder="1" applyAlignment="1">
      <alignment horizontal="left" vertical="top"/>
    </xf>
    <xf numFmtId="164" fontId="8" fillId="5" borderId="10" xfId="0" applyNumberFormat="1" applyFont="1" applyFill="1" applyBorder="1" applyAlignment="1">
      <alignment vertical="top" wrapText="1"/>
    </xf>
    <xf numFmtId="164" fontId="8" fillId="5" borderId="9" xfId="0" applyNumberFormat="1" applyFont="1" applyFill="1" applyBorder="1" applyAlignment="1">
      <alignment vertical="top"/>
    </xf>
    <xf numFmtId="164" fontId="7" fillId="5" borderId="10" xfId="1" applyNumberFormat="1" applyFont="1" applyFill="1" applyBorder="1" applyAlignment="1">
      <alignment vertical="top" wrapText="1"/>
    </xf>
    <xf numFmtId="164" fontId="6" fillId="6" borderId="1" xfId="1" applyNumberFormat="1" applyFont="1" applyFill="1" applyBorder="1" applyAlignment="1">
      <alignment vertical="top" wrapText="1"/>
    </xf>
    <xf numFmtId="164" fontId="11" fillId="4" borderId="11" xfId="1" applyNumberFormat="1" applyFont="1" applyFill="1" applyBorder="1"/>
    <xf numFmtId="164" fontId="5" fillId="6" borderId="1" xfId="1" applyNumberFormat="1" applyFont="1" applyFill="1" applyBorder="1" applyAlignment="1">
      <alignment horizontal="left"/>
    </xf>
    <xf numFmtId="164" fontId="5" fillId="6" borderId="1" xfId="1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578019</xdr:colOff>
      <xdr:row>1</xdr:row>
      <xdr:rowOff>10027</xdr:rowOff>
    </xdr:from>
    <xdr:to>
      <xdr:col>13</xdr:col>
      <xdr:colOff>271214</xdr:colOff>
      <xdr:row>19</xdr:row>
      <xdr:rowOff>240632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78019" y="290764"/>
          <a:ext cx="7644063" cy="5283868"/>
          <a:chOff x="1061960" y="-294331"/>
          <a:chExt cx="7641017" cy="3731296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11200"/>
                    </a14:imgEffect>
                    <a14:imgEffect>
                      <a14:saturation sat="337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3016821" y="-2249192"/>
            <a:ext cx="3731296" cy="7641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glow>
              <a:schemeClr val="accent1"/>
            </a:glow>
            <a:outerShdw blurRad="101600" dist="622300" dir="21540000" sx="200000" sy="200000" algn="ctr" rotWithShape="0">
              <a:srgbClr val="000000">
                <a:alpha val="0"/>
              </a:srgbClr>
            </a:outerShdw>
            <a:reflection blurRad="660400" stA="2000" endPos="65000" dist="990600" dir="5400000" sy="-100000" algn="bl" rotWithShape="0"/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897318" y="-96694"/>
            <a:ext cx="6740081" cy="3236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ภาคปกติ 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/2566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1/2567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"/>
  <sheetViews>
    <sheetView view="pageBreakPreview" zoomScale="95" zoomScaleNormal="50" zoomScaleSheetLayoutView="95" workbookViewId="0">
      <selection activeCell="V12" sqref="V12"/>
    </sheetView>
  </sheetViews>
  <sheetFormatPr defaultRowHeight="21.75" x14ac:dyDescent="0.5"/>
  <cols>
    <col min="1" max="16384" width="9.140625" style="15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70"/>
  <sheetViews>
    <sheetView view="pageBreakPreview" topLeftCell="A13" zoomScale="80" zoomScaleNormal="100" zoomScaleSheetLayoutView="80" workbookViewId="0">
      <selection activeCell="A9" sqref="A9:XFD9"/>
    </sheetView>
  </sheetViews>
  <sheetFormatPr defaultRowHeight="21.75" x14ac:dyDescent="0.5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7" width="14.140625" style="1" customWidth="1"/>
    <col min="18" max="18" width="13.28515625" style="1" customWidth="1"/>
    <col min="19" max="19" width="18.85546875" style="1" customWidth="1"/>
    <col min="20" max="16384" width="9.140625" style="1"/>
  </cols>
  <sheetData>
    <row r="1" spans="1:19" ht="27.75" x14ac:dyDescent="0.65">
      <c r="A1" s="5" t="s">
        <v>0</v>
      </c>
      <c r="B1" s="5"/>
      <c r="C1" s="5"/>
      <c r="D1" s="5"/>
      <c r="E1" s="5"/>
      <c r="F1" s="5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s="2" customFormat="1" ht="27.75" x14ac:dyDescent="0.65">
      <c r="A2" s="5" t="s">
        <v>43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s="3" customFormat="1" ht="29.25" customHeight="1" x14ac:dyDescent="0.65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3" customFormat="1" ht="27.75" x14ac:dyDescent="0.65">
      <c r="A4" s="4"/>
      <c r="B4" s="4"/>
      <c r="C4" s="4"/>
      <c r="D4" s="4"/>
      <c r="E4" s="4"/>
      <c r="F4" s="5"/>
      <c r="G4" s="5"/>
    </row>
    <row r="5" spans="1:19" ht="21" customHeight="1" x14ac:dyDescent="0.5">
      <c r="A5" s="58" t="s">
        <v>1</v>
      </c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3" t="s">
        <v>26</v>
      </c>
      <c r="P5" s="54"/>
      <c r="Q5" s="54"/>
      <c r="R5" s="54"/>
      <c r="S5" s="49" t="s">
        <v>31</v>
      </c>
    </row>
    <row r="6" spans="1:19" ht="18.75" customHeight="1" x14ac:dyDescent="0.5">
      <c r="A6" s="59"/>
      <c r="B6" s="55" t="s">
        <v>3</v>
      </c>
      <c r="C6" s="55"/>
      <c r="D6" s="55" t="s">
        <v>4</v>
      </c>
      <c r="E6" s="55"/>
      <c r="F6" s="55" t="s">
        <v>5</v>
      </c>
      <c r="G6" s="55"/>
      <c r="H6" s="55" t="s">
        <v>6</v>
      </c>
      <c r="I6" s="55"/>
      <c r="J6" s="55" t="s">
        <v>7</v>
      </c>
      <c r="K6" s="55"/>
      <c r="L6" s="55" t="s">
        <v>24</v>
      </c>
      <c r="M6" s="55"/>
      <c r="N6" s="55" t="s">
        <v>8</v>
      </c>
      <c r="O6" s="56" t="s">
        <v>25</v>
      </c>
      <c r="P6" s="56" t="s">
        <v>29</v>
      </c>
      <c r="Q6" s="52" t="s">
        <v>35</v>
      </c>
      <c r="R6" s="52" t="s">
        <v>39</v>
      </c>
      <c r="S6" s="50"/>
    </row>
    <row r="7" spans="1:19" ht="120" customHeight="1" x14ac:dyDescent="0.5">
      <c r="A7" s="60"/>
      <c r="B7" s="10" t="s">
        <v>23</v>
      </c>
      <c r="C7" s="10" t="s">
        <v>30</v>
      </c>
      <c r="D7" s="10" t="s">
        <v>23</v>
      </c>
      <c r="E7" s="10" t="s">
        <v>30</v>
      </c>
      <c r="F7" s="10" t="s">
        <v>23</v>
      </c>
      <c r="G7" s="10" t="s">
        <v>30</v>
      </c>
      <c r="H7" s="10" t="s">
        <v>23</v>
      </c>
      <c r="I7" s="10" t="s">
        <v>30</v>
      </c>
      <c r="J7" s="10" t="s">
        <v>23</v>
      </c>
      <c r="K7" s="10" t="s">
        <v>30</v>
      </c>
      <c r="L7" s="10" t="s">
        <v>23</v>
      </c>
      <c r="M7" s="10" t="s">
        <v>30</v>
      </c>
      <c r="N7" s="55"/>
      <c r="O7" s="57"/>
      <c r="P7" s="57"/>
      <c r="Q7" s="52"/>
      <c r="R7" s="52"/>
      <c r="S7" s="51"/>
    </row>
    <row r="8" spans="1:19" ht="24" x14ac:dyDescent="0.55000000000000004">
      <c r="A8" s="6" t="s">
        <v>11</v>
      </c>
      <c r="B8" s="27">
        <f>B9+B18</f>
        <v>0</v>
      </c>
      <c r="C8" s="27">
        <f t="shared" ref="C8:N8" si="0">C9+C18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/>
      <c r="P8" s="27">
        <f t="shared" ref="P8" si="1">P9+P18</f>
        <v>0</v>
      </c>
      <c r="Q8" s="27">
        <f t="shared" ref="Q8" si="2">Q9+Q18</f>
        <v>0</v>
      </c>
      <c r="R8" s="27">
        <f t="shared" ref="R8" si="3">R9+R18</f>
        <v>0</v>
      </c>
      <c r="S8" s="27">
        <f t="shared" ref="S8" si="4">S9+S18</f>
        <v>0</v>
      </c>
    </row>
    <row r="9" spans="1:19" ht="48" x14ac:dyDescent="0.5">
      <c r="A9" s="45" t="s">
        <v>46</v>
      </c>
      <c r="B9" s="48">
        <f>B10+B14</f>
        <v>0</v>
      </c>
      <c r="C9" s="48">
        <f t="shared" ref="C9:N9" si="5">C10+C14</f>
        <v>0</v>
      </c>
      <c r="D9" s="48">
        <f t="shared" si="5"/>
        <v>0</v>
      </c>
      <c r="E9" s="48">
        <f t="shared" si="5"/>
        <v>0</v>
      </c>
      <c r="F9" s="48">
        <f t="shared" si="5"/>
        <v>0</v>
      </c>
      <c r="G9" s="48">
        <f t="shared" si="5"/>
        <v>0</v>
      </c>
      <c r="H9" s="48">
        <f t="shared" si="5"/>
        <v>0</v>
      </c>
      <c r="I9" s="48">
        <f t="shared" si="5"/>
        <v>0</v>
      </c>
      <c r="J9" s="48">
        <f t="shared" si="5"/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/>
      <c r="P9" s="48">
        <f t="shared" ref="P9" si="6">P10+P14</f>
        <v>0</v>
      </c>
      <c r="Q9" s="48">
        <f t="shared" ref="Q9" si="7">Q10+Q14</f>
        <v>0</v>
      </c>
      <c r="R9" s="48">
        <f t="shared" ref="R9" si="8">R10+R14</f>
        <v>0</v>
      </c>
      <c r="S9" s="48">
        <f t="shared" ref="S9" si="9">S10+S14</f>
        <v>0</v>
      </c>
    </row>
    <row r="10" spans="1:19" ht="24" x14ac:dyDescent="0.55000000000000004">
      <c r="A10" s="46" t="s">
        <v>10</v>
      </c>
      <c r="B10" s="30">
        <f>B11</f>
        <v>0</v>
      </c>
      <c r="C10" s="30">
        <f t="shared" ref="C10:N10" si="10">C11</f>
        <v>0</v>
      </c>
      <c r="D10" s="30">
        <f t="shared" si="10"/>
        <v>0</v>
      </c>
      <c r="E10" s="30">
        <f t="shared" si="10"/>
        <v>0</v>
      </c>
      <c r="F10" s="30">
        <f t="shared" si="10"/>
        <v>0</v>
      </c>
      <c r="G10" s="30">
        <f t="shared" si="10"/>
        <v>0</v>
      </c>
      <c r="H10" s="30">
        <f t="shared" si="10"/>
        <v>0</v>
      </c>
      <c r="I10" s="30">
        <f t="shared" si="10"/>
        <v>0</v>
      </c>
      <c r="J10" s="30">
        <f t="shared" si="10"/>
        <v>0</v>
      </c>
      <c r="K10" s="30">
        <f t="shared" si="10"/>
        <v>0</v>
      </c>
      <c r="L10" s="30">
        <f t="shared" si="10"/>
        <v>0</v>
      </c>
      <c r="M10" s="30">
        <f t="shared" si="10"/>
        <v>0</v>
      </c>
      <c r="N10" s="30">
        <f t="shared" si="10"/>
        <v>0</v>
      </c>
      <c r="O10" s="30"/>
      <c r="P10" s="30">
        <f t="shared" ref="P10" si="11">P11</f>
        <v>0</v>
      </c>
      <c r="Q10" s="30">
        <f t="shared" ref="Q10" si="12">Q11</f>
        <v>0</v>
      </c>
      <c r="R10" s="30">
        <f t="shared" ref="R10" si="13">R11</f>
        <v>0</v>
      </c>
      <c r="S10" s="30">
        <f t="shared" ref="S10" si="14">S11</f>
        <v>0</v>
      </c>
    </row>
    <row r="11" spans="1:19" ht="24" x14ac:dyDescent="0.55000000000000004">
      <c r="A11" s="23" t="s">
        <v>13</v>
      </c>
      <c r="B11" s="17">
        <f>B12</f>
        <v>0</v>
      </c>
      <c r="C11" s="17">
        <f t="shared" ref="C11" si="15">C12</f>
        <v>0</v>
      </c>
      <c r="D11" s="17">
        <f>D13</f>
        <v>0</v>
      </c>
      <c r="E11" s="17">
        <f t="shared" ref="E11:K11" si="16">E13</f>
        <v>0</v>
      </c>
      <c r="F11" s="17">
        <f t="shared" si="16"/>
        <v>0</v>
      </c>
      <c r="G11" s="17">
        <f t="shared" si="16"/>
        <v>0</v>
      </c>
      <c r="H11" s="17">
        <f t="shared" si="16"/>
        <v>0</v>
      </c>
      <c r="I11" s="17">
        <f t="shared" si="16"/>
        <v>0</v>
      </c>
      <c r="J11" s="17">
        <f t="shared" si="16"/>
        <v>0</v>
      </c>
      <c r="K11" s="17">
        <f t="shared" si="16"/>
        <v>0</v>
      </c>
      <c r="L11" s="18">
        <f>SUM(L12:L13)</f>
        <v>0</v>
      </c>
      <c r="M11" s="18">
        <f t="shared" ref="M11" si="17">SUM(M12:M13)</f>
        <v>0</v>
      </c>
      <c r="N11" s="18">
        <f t="shared" ref="N11" si="18">SUM(L11:M11)</f>
        <v>0</v>
      </c>
      <c r="O11" s="17"/>
      <c r="P11" s="18">
        <f>SUM(P12:P13)</f>
        <v>0</v>
      </c>
      <c r="Q11" s="18">
        <f t="shared" ref="Q11:R11" si="19">SUM(Q12:Q13)</f>
        <v>0</v>
      </c>
      <c r="R11" s="18">
        <f t="shared" si="19"/>
        <v>0</v>
      </c>
      <c r="S11" s="18">
        <f>SUM(S12:S13)</f>
        <v>0</v>
      </c>
    </row>
    <row r="12" spans="1:19" ht="24" x14ac:dyDescent="0.55000000000000004">
      <c r="A12" s="7" t="s">
        <v>36</v>
      </c>
      <c r="B12" s="11"/>
      <c r="C12" s="11"/>
      <c r="D12" s="12"/>
      <c r="E12" s="12"/>
      <c r="F12" s="38"/>
      <c r="G12" s="14"/>
      <c r="H12" s="35"/>
      <c r="I12" s="35"/>
      <c r="J12" s="34"/>
      <c r="K12" s="34"/>
      <c r="L12" s="13">
        <f>B12+D12+F12</f>
        <v>0</v>
      </c>
      <c r="M12" s="13">
        <f>C12+E12+G12</f>
        <v>0</v>
      </c>
      <c r="N12" s="13">
        <f t="shared" ref="N12:N13" si="20">SUM(L12:M12)</f>
        <v>0</v>
      </c>
      <c r="O12" s="7">
        <v>16000</v>
      </c>
      <c r="P12" s="13">
        <f>L12*O12</f>
        <v>0</v>
      </c>
      <c r="Q12" s="34"/>
      <c r="R12" s="13">
        <f>8000*M12</f>
        <v>0</v>
      </c>
      <c r="S12" s="13">
        <f>SUM(P12:R12)</f>
        <v>0</v>
      </c>
    </row>
    <row r="13" spans="1:19" s="16" customFormat="1" ht="48" x14ac:dyDescent="0.5">
      <c r="A13" s="21" t="s">
        <v>37</v>
      </c>
      <c r="B13" s="33"/>
      <c r="C13" s="33"/>
      <c r="D13" s="33"/>
      <c r="E13" s="33"/>
      <c r="F13" s="44"/>
      <c r="G13" s="42"/>
      <c r="H13" s="32"/>
      <c r="I13" s="32"/>
      <c r="J13" s="22"/>
      <c r="K13" s="22"/>
      <c r="L13" s="22">
        <f>H13+J13</f>
        <v>0</v>
      </c>
      <c r="M13" s="22">
        <f>I13+K13</f>
        <v>0</v>
      </c>
      <c r="N13" s="22">
        <f t="shared" si="20"/>
        <v>0</v>
      </c>
      <c r="O13" s="21">
        <v>14000</v>
      </c>
      <c r="P13" s="22">
        <f>L13*O13</f>
        <v>0</v>
      </c>
      <c r="Q13" s="22">
        <f>M13*6000</f>
        <v>0</v>
      </c>
      <c r="R13" s="36"/>
      <c r="S13" s="20">
        <f>SUM(P13:R13)</f>
        <v>0</v>
      </c>
    </row>
    <row r="14" spans="1:19" ht="24" x14ac:dyDescent="0.55000000000000004">
      <c r="A14" s="28" t="s">
        <v>9</v>
      </c>
      <c r="B14" s="29">
        <f>B15</f>
        <v>0</v>
      </c>
      <c r="C14" s="29">
        <f t="shared" ref="C14:N14" si="21">C15</f>
        <v>0</v>
      </c>
      <c r="D14" s="29">
        <f t="shared" si="21"/>
        <v>0</v>
      </c>
      <c r="E14" s="29">
        <f t="shared" si="21"/>
        <v>0</v>
      </c>
      <c r="F14" s="29">
        <f t="shared" si="21"/>
        <v>0</v>
      </c>
      <c r="G14" s="29">
        <f t="shared" si="21"/>
        <v>0</v>
      </c>
      <c r="H14" s="29">
        <f t="shared" si="21"/>
        <v>0</v>
      </c>
      <c r="I14" s="29">
        <f t="shared" si="21"/>
        <v>0</v>
      </c>
      <c r="J14" s="29">
        <f t="shared" si="21"/>
        <v>0</v>
      </c>
      <c r="K14" s="29">
        <f t="shared" si="21"/>
        <v>0</v>
      </c>
      <c r="L14" s="29">
        <f t="shared" si="21"/>
        <v>0</v>
      </c>
      <c r="M14" s="29">
        <f t="shared" si="21"/>
        <v>0</v>
      </c>
      <c r="N14" s="29">
        <f t="shared" si="21"/>
        <v>0</v>
      </c>
      <c r="O14" s="29"/>
      <c r="P14" s="29">
        <f t="shared" ref="P14" si="22">P15</f>
        <v>0</v>
      </c>
      <c r="Q14" s="29">
        <f t="shared" ref="Q14" si="23">Q15</f>
        <v>0</v>
      </c>
      <c r="R14" s="29">
        <f t="shared" ref="R14" si="24">R15</f>
        <v>0</v>
      </c>
      <c r="S14" s="29">
        <f t="shared" ref="S14" si="25">S15</f>
        <v>0</v>
      </c>
    </row>
    <row r="15" spans="1:19" ht="24" x14ac:dyDescent="0.55000000000000004">
      <c r="A15" s="23" t="s">
        <v>13</v>
      </c>
      <c r="B15" s="17">
        <f>B16</f>
        <v>0</v>
      </c>
      <c r="C15" s="17">
        <f t="shared" ref="C15" si="26">C16</f>
        <v>0</v>
      </c>
      <c r="D15" s="17">
        <f>D17</f>
        <v>0</v>
      </c>
      <c r="E15" s="17">
        <f t="shared" ref="E15:K15" si="27">E17</f>
        <v>0</v>
      </c>
      <c r="F15" s="17">
        <f t="shared" si="27"/>
        <v>0</v>
      </c>
      <c r="G15" s="17">
        <f t="shared" si="27"/>
        <v>0</v>
      </c>
      <c r="H15" s="17">
        <f t="shared" si="27"/>
        <v>0</v>
      </c>
      <c r="I15" s="17">
        <f t="shared" si="27"/>
        <v>0</v>
      </c>
      <c r="J15" s="17">
        <f t="shared" si="27"/>
        <v>0</v>
      </c>
      <c r="K15" s="17">
        <f t="shared" si="27"/>
        <v>0</v>
      </c>
      <c r="L15" s="18">
        <f>SUM(L16:L17)</f>
        <v>0</v>
      </c>
      <c r="M15" s="18">
        <f t="shared" ref="M15" si="28">SUM(M16:M17)</f>
        <v>0</v>
      </c>
      <c r="N15" s="18">
        <f t="shared" ref="N15:N17" si="29">SUM(L15:M15)</f>
        <v>0</v>
      </c>
      <c r="O15" s="17"/>
      <c r="P15" s="18">
        <f>SUM(P16:P17)</f>
        <v>0</v>
      </c>
      <c r="Q15" s="18">
        <f t="shared" ref="Q15:R15" si="30">SUM(Q16:Q17)</f>
        <v>0</v>
      </c>
      <c r="R15" s="18">
        <f t="shared" si="30"/>
        <v>0</v>
      </c>
      <c r="S15" s="18">
        <f>SUM(S16:S17)</f>
        <v>0</v>
      </c>
    </row>
    <row r="16" spans="1:19" ht="24" x14ac:dyDescent="0.55000000000000004">
      <c r="A16" s="7" t="s">
        <v>36</v>
      </c>
      <c r="B16" s="11"/>
      <c r="C16" s="11"/>
      <c r="D16" s="12"/>
      <c r="E16" s="12"/>
      <c r="F16" s="38"/>
      <c r="G16" s="14"/>
      <c r="H16" s="35"/>
      <c r="I16" s="35"/>
      <c r="J16" s="34"/>
      <c r="K16" s="34"/>
      <c r="L16" s="13">
        <f>B16+D16+F16</f>
        <v>0</v>
      </c>
      <c r="M16" s="13">
        <f>C16+E16+G16</f>
        <v>0</v>
      </c>
      <c r="N16" s="13">
        <f t="shared" si="29"/>
        <v>0</v>
      </c>
      <c r="O16" s="7">
        <v>16000</v>
      </c>
      <c r="P16" s="13">
        <f>L16*O16</f>
        <v>0</v>
      </c>
      <c r="Q16" s="34"/>
      <c r="R16" s="13">
        <f>8000*M16</f>
        <v>0</v>
      </c>
      <c r="S16" s="13">
        <f>SUM(P16:R16)</f>
        <v>0</v>
      </c>
    </row>
    <row r="17" spans="1:19" s="16" customFormat="1" ht="48" x14ac:dyDescent="0.5">
      <c r="A17" s="21" t="s">
        <v>37</v>
      </c>
      <c r="B17" s="33"/>
      <c r="C17" s="33"/>
      <c r="D17" s="33"/>
      <c r="E17" s="33"/>
      <c r="F17" s="44"/>
      <c r="G17" s="42"/>
      <c r="H17" s="32"/>
      <c r="I17" s="32"/>
      <c r="J17" s="22"/>
      <c r="K17" s="22"/>
      <c r="L17" s="22">
        <f>H17+J17</f>
        <v>0</v>
      </c>
      <c r="M17" s="22">
        <f>I17+K17</f>
        <v>0</v>
      </c>
      <c r="N17" s="22">
        <f t="shared" si="29"/>
        <v>0</v>
      </c>
      <c r="O17" s="21">
        <v>14000</v>
      </c>
      <c r="P17" s="22">
        <f>L17*O17</f>
        <v>0</v>
      </c>
      <c r="Q17" s="22">
        <f>M17*6000</f>
        <v>0</v>
      </c>
      <c r="R17" s="36"/>
      <c r="S17" s="20">
        <f>SUM(P17:R17)</f>
        <v>0</v>
      </c>
    </row>
    <row r="18" spans="1:19" ht="24" x14ac:dyDescent="0.5">
      <c r="A18" s="45" t="s">
        <v>47</v>
      </c>
      <c r="B18" s="47">
        <f>B19+B35</f>
        <v>0</v>
      </c>
      <c r="C18" s="47">
        <f t="shared" ref="C18:N18" si="31">C19+C35</f>
        <v>0</v>
      </c>
      <c r="D18" s="47">
        <f t="shared" si="31"/>
        <v>0</v>
      </c>
      <c r="E18" s="47">
        <f t="shared" si="31"/>
        <v>0</v>
      </c>
      <c r="F18" s="47">
        <f t="shared" si="31"/>
        <v>0</v>
      </c>
      <c r="G18" s="47">
        <f t="shared" si="31"/>
        <v>0</v>
      </c>
      <c r="H18" s="47">
        <f t="shared" si="31"/>
        <v>0</v>
      </c>
      <c r="I18" s="47">
        <f t="shared" si="31"/>
        <v>0</v>
      </c>
      <c r="J18" s="47">
        <f t="shared" si="31"/>
        <v>0</v>
      </c>
      <c r="K18" s="47">
        <f t="shared" si="31"/>
        <v>0</v>
      </c>
      <c r="L18" s="47">
        <f t="shared" si="31"/>
        <v>0</v>
      </c>
      <c r="M18" s="47">
        <f t="shared" si="31"/>
        <v>0</v>
      </c>
      <c r="N18" s="47">
        <f t="shared" si="31"/>
        <v>0</v>
      </c>
      <c r="O18" s="47"/>
      <c r="P18" s="47">
        <f t="shared" ref="P18" si="32">P19+P35</f>
        <v>0</v>
      </c>
      <c r="Q18" s="47">
        <f t="shared" ref="Q18" si="33">Q19+Q35</f>
        <v>0</v>
      </c>
      <c r="R18" s="47">
        <f t="shared" ref="R18" si="34">R19+R35</f>
        <v>0</v>
      </c>
      <c r="S18" s="47">
        <f t="shared" ref="S18" si="35">S19+S35</f>
        <v>0</v>
      </c>
    </row>
    <row r="19" spans="1:19" ht="24" x14ac:dyDescent="0.55000000000000004">
      <c r="A19" s="46" t="s">
        <v>10</v>
      </c>
      <c r="B19" s="30">
        <f>B20+B23+B26+B29+B32</f>
        <v>0</v>
      </c>
      <c r="C19" s="30">
        <f t="shared" ref="C19:N19" si="36">C20+C23+C26+C29+C32</f>
        <v>0</v>
      </c>
      <c r="D19" s="30">
        <f t="shared" si="36"/>
        <v>0</v>
      </c>
      <c r="E19" s="30">
        <f t="shared" si="36"/>
        <v>0</v>
      </c>
      <c r="F19" s="30">
        <f t="shared" si="36"/>
        <v>0</v>
      </c>
      <c r="G19" s="30">
        <f t="shared" si="36"/>
        <v>0</v>
      </c>
      <c r="H19" s="30">
        <f t="shared" si="36"/>
        <v>0</v>
      </c>
      <c r="I19" s="30">
        <f t="shared" si="36"/>
        <v>0</v>
      </c>
      <c r="J19" s="30">
        <f t="shared" si="36"/>
        <v>0</v>
      </c>
      <c r="K19" s="30">
        <f t="shared" si="36"/>
        <v>0</v>
      </c>
      <c r="L19" s="30">
        <f t="shared" si="36"/>
        <v>0</v>
      </c>
      <c r="M19" s="30">
        <f t="shared" si="36"/>
        <v>0</v>
      </c>
      <c r="N19" s="30">
        <f t="shared" si="36"/>
        <v>0</v>
      </c>
      <c r="O19" s="30"/>
      <c r="P19" s="30">
        <f t="shared" ref="P19" si="37">P20+P23+P26+P29+P32</f>
        <v>0</v>
      </c>
      <c r="Q19" s="30">
        <f t="shared" ref="Q19" si="38">Q20+Q23+Q26+Q29+Q32</f>
        <v>0</v>
      </c>
      <c r="R19" s="30">
        <f t="shared" ref="R19" si="39">R20+R23+R26+R29+R32</f>
        <v>0</v>
      </c>
      <c r="S19" s="30">
        <f t="shared" ref="S19" si="40">S20+S23+S26+S29+S32</f>
        <v>0</v>
      </c>
    </row>
    <row r="20" spans="1:19" ht="24" x14ac:dyDescent="0.55000000000000004">
      <c r="A20" s="23" t="s">
        <v>12</v>
      </c>
      <c r="B20" s="17">
        <f>B21</f>
        <v>0</v>
      </c>
      <c r="C20" s="17">
        <f t="shared" ref="C20" si="41">C21</f>
        <v>0</v>
      </c>
      <c r="D20" s="17">
        <f>D22</f>
        <v>0</v>
      </c>
      <c r="E20" s="17">
        <f t="shared" ref="E20:K20" si="42">E22</f>
        <v>0</v>
      </c>
      <c r="F20" s="17">
        <f t="shared" si="42"/>
        <v>0</v>
      </c>
      <c r="G20" s="17">
        <f t="shared" si="42"/>
        <v>0</v>
      </c>
      <c r="H20" s="17">
        <f t="shared" si="42"/>
        <v>0</v>
      </c>
      <c r="I20" s="17">
        <f t="shared" si="42"/>
        <v>0</v>
      </c>
      <c r="J20" s="17">
        <f t="shared" si="42"/>
        <v>0</v>
      </c>
      <c r="K20" s="17">
        <f t="shared" si="42"/>
        <v>0</v>
      </c>
      <c r="L20" s="18">
        <f>SUM(L21:L22)</f>
        <v>0</v>
      </c>
      <c r="M20" s="18">
        <f t="shared" ref="M20" si="43">SUM(M21:M22)</f>
        <v>0</v>
      </c>
      <c r="N20" s="18">
        <f t="shared" ref="N20:N32" si="44">SUM(L20:M20)</f>
        <v>0</v>
      </c>
      <c r="O20" s="17"/>
      <c r="P20" s="18">
        <f>SUM(P21:P22)</f>
        <v>0</v>
      </c>
      <c r="Q20" s="18">
        <f t="shared" ref="Q20:R20" si="45">SUM(Q21:Q22)</f>
        <v>0</v>
      </c>
      <c r="R20" s="18">
        <f t="shared" si="45"/>
        <v>0</v>
      </c>
      <c r="S20" s="18">
        <f>SUM(S21:S22)</f>
        <v>0</v>
      </c>
    </row>
    <row r="21" spans="1:19" ht="24" x14ac:dyDescent="0.55000000000000004">
      <c r="A21" s="7" t="s">
        <v>36</v>
      </c>
      <c r="B21" s="11"/>
      <c r="C21" s="11"/>
      <c r="D21" s="12"/>
      <c r="E21" s="12"/>
      <c r="F21" s="38"/>
      <c r="G21" s="14"/>
      <c r="H21" s="35"/>
      <c r="I21" s="35"/>
      <c r="J21" s="34"/>
      <c r="K21" s="34"/>
      <c r="L21" s="13">
        <f>B21+D21+F21</f>
        <v>0</v>
      </c>
      <c r="M21" s="13">
        <f>C21+E21+G21</f>
        <v>0</v>
      </c>
      <c r="N21" s="13">
        <f t="shared" si="44"/>
        <v>0</v>
      </c>
      <c r="O21" s="7">
        <v>16000</v>
      </c>
      <c r="P21" s="13">
        <f>L21*O21</f>
        <v>0</v>
      </c>
      <c r="Q21" s="34"/>
      <c r="R21" s="13">
        <f>8000*M21</f>
        <v>0</v>
      </c>
      <c r="S21" s="13">
        <f>SUM(P21:R21)</f>
        <v>0</v>
      </c>
    </row>
    <row r="22" spans="1:19" s="16" customFormat="1" ht="48" x14ac:dyDescent="0.5">
      <c r="A22" s="21" t="s">
        <v>37</v>
      </c>
      <c r="B22" s="33"/>
      <c r="C22" s="33"/>
      <c r="D22" s="33"/>
      <c r="E22" s="33"/>
      <c r="F22" s="44"/>
      <c r="G22" s="42"/>
      <c r="H22" s="32"/>
      <c r="I22" s="32"/>
      <c r="J22" s="22"/>
      <c r="K22" s="22"/>
      <c r="L22" s="22">
        <f>H22+J22</f>
        <v>0</v>
      </c>
      <c r="M22" s="22">
        <f>I22+K22</f>
        <v>0</v>
      </c>
      <c r="N22" s="22">
        <f t="shared" si="44"/>
        <v>0</v>
      </c>
      <c r="O22" s="21">
        <v>14000</v>
      </c>
      <c r="P22" s="22">
        <f>L22*O22</f>
        <v>0</v>
      </c>
      <c r="Q22" s="22">
        <f>M22*6000</f>
        <v>0</v>
      </c>
      <c r="R22" s="36"/>
      <c r="S22" s="20">
        <f>SUM(P22:R22)</f>
        <v>0</v>
      </c>
    </row>
    <row r="23" spans="1:19" ht="24" x14ac:dyDescent="0.55000000000000004">
      <c r="A23" s="23" t="s">
        <v>14</v>
      </c>
      <c r="B23" s="17">
        <f>B24</f>
        <v>0</v>
      </c>
      <c r="C23" s="17">
        <f t="shared" ref="C23" si="46">C24</f>
        <v>0</v>
      </c>
      <c r="D23" s="17">
        <f>D25</f>
        <v>0</v>
      </c>
      <c r="E23" s="17">
        <f t="shared" ref="E23:K23" si="47">E25</f>
        <v>0</v>
      </c>
      <c r="F23" s="17">
        <f t="shared" si="47"/>
        <v>0</v>
      </c>
      <c r="G23" s="17">
        <f t="shared" si="47"/>
        <v>0</v>
      </c>
      <c r="H23" s="17">
        <f t="shared" si="47"/>
        <v>0</v>
      </c>
      <c r="I23" s="17">
        <f t="shared" si="47"/>
        <v>0</v>
      </c>
      <c r="J23" s="17">
        <f t="shared" si="47"/>
        <v>0</v>
      </c>
      <c r="K23" s="17">
        <f t="shared" si="47"/>
        <v>0</v>
      </c>
      <c r="L23" s="18">
        <f>SUM(L24:L25)</f>
        <v>0</v>
      </c>
      <c r="M23" s="18">
        <f t="shared" ref="M23" si="48">SUM(M24:M25)</f>
        <v>0</v>
      </c>
      <c r="N23" s="18">
        <f t="shared" si="44"/>
        <v>0</v>
      </c>
      <c r="O23" s="17"/>
      <c r="P23" s="18">
        <f>SUM(P24:P25)</f>
        <v>0</v>
      </c>
      <c r="Q23" s="18">
        <f t="shared" ref="Q23" si="49">SUM(Q24:Q25)</f>
        <v>0</v>
      </c>
      <c r="R23" s="18">
        <f t="shared" ref="R23" si="50">SUM(R24:R25)</f>
        <v>0</v>
      </c>
      <c r="S23" s="18">
        <f>SUM(S24:S25)</f>
        <v>0</v>
      </c>
    </row>
    <row r="24" spans="1:19" ht="24" x14ac:dyDescent="0.55000000000000004">
      <c r="A24" s="7" t="s">
        <v>36</v>
      </c>
      <c r="B24" s="11"/>
      <c r="C24" s="11"/>
      <c r="D24" s="12"/>
      <c r="E24" s="12"/>
      <c r="F24" s="38"/>
      <c r="G24" s="14"/>
      <c r="H24" s="35"/>
      <c r="I24" s="35"/>
      <c r="J24" s="34"/>
      <c r="K24" s="34"/>
      <c r="L24" s="13">
        <f>B24+D24+F24</f>
        <v>0</v>
      </c>
      <c r="M24" s="13">
        <f>C24+E24+G24</f>
        <v>0</v>
      </c>
      <c r="N24" s="13">
        <f t="shared" si="44"/>
        <v>0</v>
      </c>
      <c r="O24" s="7">
        <v>14000</v>
      </c>
      <c r="P24" s="13">
        <f>L24*O24</f>
        <v>0</v>
      </c>
      <c r="Q24" s="34"/>
      <c r="R24" s="13">
        <f>8000*M24</f>
        <v>0</v>
      </c>
      <c r="S24" s="13">
        <f>SUM(P24:R24)</f>
        <v>0</v>
      </c>
    </row>
    <row r="25" spans="1:19" s="16" customFormat="1" ht="48" x14ac:dyDescent="0.5">
      <c r="A25" s="21" t="s">
        <v>37</v>
      </c>
      <c r="B25" s="33"/>
      <c r="C25" s="33"/>
      <c r="D25" s="33"/>
      <c r="E25" s="33"/>
      <c r="F25" s="44"/>
      <c r="G25" s="42"/>
      <c r="H25" s="32"/>
      <c r="I25" s="32"/>
      <c r="J25" s="22"/>
      <c r="K25" s="22"/>
      <c r="L25" s="22">
        <f>H25+J25</f>
        <v>0</v>
      </c>
      <c r="M25" s="22">
        <f>I25+K25</f>
        <v>0</v>
      </c>
      <c r="N25" s="22">
        <f t="shared" si="44"/>
        <v>0</v>
      </c>
      <c r="O25" s="21">
        <v>12000</v>
      </c>
      <c r="P25" s="22">
        <f>L25*O25</f>
        <v>0</v>
      </c>
      <c r="Q25" s="22">
        <f>M25*6000</f>
        <v>0</v>
      </c>
      <c r="R25" s="36"/>
      <c r="S25" s="20">
        <f>SUM(P25:R25)</f>
        <v>0</v>
      </c>
    </row>
    <row r="26" spans="1:19" ht="24" x14ac:dyDescent="0.55000000000000004">
      <c r="A26" s="23" t="s">
        <v>15</v>
      </c>
      <c r="B26" s="17">
        <f>B27</f>
        <v>0</v>
      </c>
      <c r="C26" s="17">
        <f t="shared" ref="C26" si="51">C27</f>
        <v>0</v>
      </c>
      <c r="D26" s="17">
        <f>D28</f>
        <v>0</v>
      </c>
      <c r="E26" s="17">
        <f t="shared" ref="E26:K26" si="52">E28</f>
        <v>0</v>
      </c>
      <c r="F26" s="17">
        <f t="shared" si="52"/>
        <v>0</v>
      </c>
      <c r="G26" s="17">
        <f t="shared" si="52"/>
        <v>0</v>
      </c>
      <c r="H26" s="17">
        <f t="shared" si="52"/>
        <v>0</v>
      </c>
      <c r="I26" s="17">
        <f t="shared" si="52"/>
        <v>0</v>
      </c>
      <c r="J26" s="17">
        <f t="shared" si="52"/>
        <v>0</v>
      </c>
      <c r="K26" s="17">
        <f t="shared" si="52"/>
        <v>0</v>
      </c>
      <c r="L26" s="18">
        <f>SUM(L27:L28)</f>
        <v>0</v>
      </c>
      <c r="M26" s="18">
        <f t="shared" ref="M26" si="53">SUM(M27:M28)</f>
        <v>0</v>
      </c>
      <c r="N26" s="18">
        <f t="shared" si="44"/>
        <v>0</v>
      </c>
      <c r="O26" s="17"/>
      <c r="P26" s="18">
        <f>SUM(P27:P28)</f>
        <v>0</v>
      </c>
      <c r="Q26" s="18">
        <f t="shared" ref="Q26" si="54">SUM(Q27:Q28)</f>
        <v>0</v>
      </c>
      <c r="R26" s="18">
        <f t="shared" ref="R26" si="55">SUM(R27:R28)</f>
        <v>0</v>
      </c>
      <c r="S26" s="18">
        <f>SUM(S27:S28)</f>
        <v>0</v>
      </c>
    </row>
    <row r="27" spans="1:19" ht="24" x14ac:dyDescent="0.55000000000000004">
      <c r="A27" s="7" t="s">
        <v>36</v>
      </c>
      <c r="B27" s="11"/>
      <c r="C27" s="11"/>
      <c r="D27" s="12"/>
      <c r="E27" s="12"/>
      <c r="F27" s="38"/>
      <c r="G27" s="14"/>
      <c r="H27" s="35"/>
      <c r="I27" s="35"/>
      <c r="J27" s="34"/>
      <c r="K27" s="34"/>
      <c r="L27" s="13">
        <f>B27+D27+F27</f>
        <v>0</v>
      </c>
      <c r="M27" s="13">
        <f>C27+E27+G27</f>
        <v>0</v>
      </c>
      <c r="N27" s="13">
        <f t="shared" ref="N27:N28" si="56">SUM(L27:M27)</f>
        <v>0</v>
      </c>
      <c r="O27" s="7">
        <v>14000</v>
      </c>
      <c r="P27" s="13">
        <f>L27*O27</f>
        <v>0</v>
      </c>
      <c r="Q27" s="34"/>
      <c r="R27" s="13">
        <f>8000*M27</f>
        <v>0</v>
      </c>
      <c r="S27" s="13">
        <f>SUM(P27:R27)</f>
        <v>0</v>
      </c>
    </row>
    <row r="28" spans="1:19" s="16" customFormat="1" ht="48" x14ac:dyDescent="0.5">
      <c r="A28" s="21" t="s">
        <v>37</v>
      </c>
      <c r="B28" s="33"/>
      <c r="C28" s="33"/>
      <c r="D28" s="33"/>
      <c r="E28" s="33"/>
      <c r="F28" s="44"/>
      <c r="G28" s="42"/>
      <c r="H28" s="32"/>
      <c r="I28" s="32"/>
      <c r="J28" s="22"/>
      <c r="K28" s="22"/>
      <c r="L28" s="22">
        <f>H28+J28</f>
        <v>0</v>
      </c>
      <c r="M28" s="22">
        <f>I28+K28</f>
        <v>0</v>
      </c>
      <c r="N28" s="22">
        <f t="shared" si="56"/>
        <v>0</v>
      </c>
      <c r="O28" s="21">
        <v>12000</v>
      </c>
      <c r="P28" s="22">
        <f>L28*O28</f>
        <v>0</v>
      </c>
      <c r="Q28" s="22">
        <f>M28*6000</f>
        <v>0</v>
      </c>
      <c r="R28" s="36"/>
      <c r="S28" s="20">
        <f>SUM(P28:R28)</f>
        <v>0</v>
      </c>
    </row>
    <row r="29" spans="1:19" ht="24" x14ac:dyDescent="0.55000000000000004">
      <c r="A29" s="23" t="s">
        <v>16</v>
      </c>
      <c r="B29" s="17">
        <f>B30</f>
        <v>0</v>
      </c>
      <c r="C29" s="17">
        <f t="shared" ref="C29" si="57">C30</f>
        <v>0</v>
      </c>
      <c r="D29" s="17">
        <f>D31</f>
        <v>0</v>
      </c>
      <c r="E29" s="17">
        <f t="shared" ref="E29:K29" si="58">E31</f>
        <v>0</v>
      </c>
      <c r="F29" s="17">
        <f t="shared" si="58"/>
        <v>0</v>
      </c>
      <c r="G29" s="17">
        <f t="shared" si="58"/>
        <v>0</v>
      </c>
      <c r="H29" s="17">
        <f t="shared" si="58"/>
        <v>0</v>
      </c>
      <c r="I29" s="17">
        <f t="shared" si="58"/>
        <v>0</v>
      </c>
      <c r="J29" s="17">
        <f t="shared" si="58"/>
        <v>0</v>
      </c>
      <c r="K29" s="17">
        <f t="shared" si="58"/>
        <v>0</v>
      </c>
      <c r="L29" s="18">
        <f>SUM(L30:L31)</f>
        <v>0</v>
      </c>
      <c r="M29" s="18">
        <f t="shared" ref="M29" si="59">SUM(M30:M31)</f>
        <v>0</v>
      </c>
      <c r="N29" s="18">
        <f t="shared" si="44"/>
        <v>0</v>
      </c>
      <c r="O29" s="17"/>
      <c r="P29" s="18">
        <f>SUM(P30:P31)</f>
        <v>0</v>
      </c>
      <c r="Q29" s="18">
        <f t="shared" ref="Q29" si="60">SUM(Q30:Q31)</f>
        <v>0</v>
      </c>
      <c r="R29" s="18">
        <f t="shared" ref="R29" si="61">SUM(R30:R31)</f>
        <v>0</v>
      </c>
      <c r="S29" s="18">
        <f>SUM(S30:S31)</f>
        <v>0</v>
      </c>
    </row>
    <row r="30" spans="1:19" ht="24" x14ac:dyDescent="0.55000000000000004">
      <c r="A30" s="7" t="s">
        <v>36</v>
      </c>
      <c r="B30" s="11"/>
      <c r="C30" s="11"/>
      <c r="D30" s="12"/>
      <c r="E30" s="12"/>
      <c r="F30" s="38"/>
      <c r="G30" s="14"/>
      <c r="H30" s="35"/>
      <c r="I30" s="35"/>
      <c r="J30" s="34"/>
      <c r="K30" s="34"/>
      <c r="L30" s="13">
        <f>B30+D30+F30</f>
        <v>0</v>
      </c>
      <c r="M30" s="13">
        <f>C30+E30+G30</f>
        <v>0</v>
      </c>
      <c r="N30" s="13">
        <f t="shared" ref="N30:N31" si="62">SUM(L30:M30)</f>
        <v>0</v>
      </c>
      <c r="O30" s="7">
        <v>14000</v>
      </c>
      <c r="P30" s="13">
        <f>L30*O30</f>
        <v>0</v>
      </c>
      <c r="Q30" s="34"/>
      <c r="R30" s="13">
        <f>8000*M30</f>
        <v>0</v>
      </c>
      <c r="S30" s="13">
        <f>SUM(P30:R30)</f>
        <v>0</v>
      </c>
    </row>
    <row r="31" spans="1:19" s="16" customFormat="1" ht="48" x14ac:dyDescent="0.5">
      <c r="A31" s="21" t="s">
        <v>37</v>
      </c>
      <c r="B31" s="33"/>
      <c r="C31" s="33"/>
      <c r="D31" s="33"/>
      <c r="E31" s="33"/>
      <c r="F31" s="44"/>
      <c r="G31" s="42"/>
      <c r="H31" s="32"/>
      <c r="I31" s="32"/>
      <c r="J31" s="22"/>
      <c r="K31" s="22"/>
      <c r="L31" s="22">
        <f>H31+J31</f>
        <v>0</v>
      </c>
      <c r="M31" s="22">
        <f>I31+K31</f>
        <v>0</v>
      </c>
      <c r="N31" s="22">
        <f t="shared" si="62"/>
        <v>0</v>
      </c>
      <c r="O31" s="21">
        <v>12000</v>
      </c>
      <c r="P31" s="22">
        <f>L31*O31</f>
        <v>0</v>
      </c>
      <c r="Q31" s="22">
        <f>M31*6000</f>
        <v>0</v>
      </c>
      <c r="R31" s="36"/>
      <c r="S31" s="20">
        <f>SUM(P31:R31)</f>
        <v>0</v>
      </c>
    </row>
    <row r="32" spans="1:19" ht="24" x14ac:dyDescent="0.55000000000000004">
      <c r="A32" s="23" t="s">
        <v>17</v>
      </c>
      <c r="B32" s="17">
        <f>B33</f>
        <v>0</v>
      </c>
      <c r="C32" s="17">
        <f t="shared" ref="C32" si="63">C33</f>
        <v>0</v>
      </c>
      <c r="D32" s="17">
        <f>D34</f>
        <v>0</v>
      </c>
      <c r="E32" s="17">
        <f t="shared" ref="E32:K32" si="64">E34</f>
        <v>0</v>
      </c>
      <c r="F32" s="17">
        <f t="shared" si="64"/>
        <v>0</v>
      </c>
      <c r="G32" s="17">
        <f t="shared" si="64"/>
        <v>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8">
        <f>SUM(L33:L34)</f>
        <v>0</v>
      </c>
      <c r="M32" s="18">
        <f t="shared" ref="M32" si="65">SUM(M33:M34)</f>
        <v>0</v>
      </c>
      <c r="N32" s="18">
        <f t="shared" si="44"/>
        <v>0</v>
      </c>
      <c r="O32" s="17"/>
      <c r="P32" s="18">
        <f>SUM(P33:P34)</f>
        <v>0</v>
      </c>
      <c r="Q32" s="18">
        <f t="shared" ref="Q32" si="66">SUM(Q33:Q34)</f>
        <v>0</v>
      </c>
      <c r="R32" s="18">
        <f t="shared" ref="R32" si="67">SUM(R33:R34)</f>
        <v>0</v>
      </c>
      <c r="S32" s="18">
        <f>SUM(S33:S34)</f>
        <v>0</v>
      </c>
    </row>
    <row r="33" spans="1:19" ht="24" x14ac:dyDescent="0.55000000000000004">
      <c r="A33" s="7" t="s">
        <v>36</v>
      </c>
      <c r="B33" s="11"/>
      <c r="C33" s="11"/>
      <c r="D33" s="12"/>
      <c r="E33" s="12"/>
      <c r="F33" s="38"/>
      <c r="G33" s="14"/>
      <c r="H33" s="35"/>
      <c r="I33" s="35"/>
      <c r="J33" s="34"/>
      <c r="K33" s="34"/>
      <c r="L33" s="13">
        <f>B33+D33+F33</f>
        <v>0</v>
      </c>
      <c r="M33" s="13">
        <f>C33+E33+G33</f>
        <v>0</v>
      </c>
      <c r="N33" s="13">
        <f t="shared" ref="N33:N34" si="68">SUM(L33:M33)</f>
        <v>0</v>
      </c>
      <c r="O33" s="7">
        <v>14000</v>
      </c>
      <c r="P33" s="13">
        <f>L33*O33</f>
        <v>0</v>
      </c>
      <c r="Q33" s="34"/>
      <c r="R33" s="13">
        <f>8000*M33</f>
        <v>0</v>
      </c>
      <c r="S33" s="13">
        <f>SUM(P33:R33)</f>
        <v>0</v>
      </c>
    </row>
    <row r="34" spans="1:19" s="16" customFormat="1" ht="48" x14ac:dyDescent="0.5">
      <c r="A34" s="21" t="s">
        <v>37</v>
      </c>
      <c r="B34" s="33"/>
      <c r="C34" s="33"/>
      <c r="D34" s="33"/>
      <c r="E34" s="33"/>
      <c r="F34" s="44"/>
      <c r="G34" s="42"/>
      <c r="H34" s="32"/>
      <c r="I34" s="32"/>
      <c r="J34" s="22"/>
      <c r="K34" s="22"/>
      <c r="L34" s="22">
        <f>H34+J34</f>
        <v>0</v>
      </c>
      <c r="M34" s="22">
        <f>I34+K34</f>
        <v>0</v>
      </c>
      <c r="N34" s="22">
        <f t="shared" si="68"/>
        <v>0</v>
      </c>
      <c r="O34" s="21">
        <v>12000</v>
      </c>
      <c r="P34" s="22">
        <f>L34*O34</f>
        <v>0</v>
      </c>
      <c r="Q34" s="22">
        <f>M34*6000</f>
        <v>0</v>
      </c>
      <c r="R34" s="36"/>
      <c r="S34" s="20">
        <f>SUM(P34:R34)</f>
        <v>0</v>
      </c>
    </row>
    <row r="35" spans="1:19" ht="24" x14ac:dyDescent="0.55000000000000004">
      <c r="A35" s="28" t="s">
        <v>9</v>
      </c>
      <c r="B35" s="29">
        <f>B36+B39+B42+B45+B48+B51+B54+B57+B60+B63+B66</f>
        <v>0</v>
      </c>
      <c r="C35" s="29">
        <f t="shared" ref="C35:N35" si="69">C36+C39+C42+C45+C48+C51+C54+C57+C60+C63+C66</f>
        <v>0</v>
      </c>
      <c r="D35" s="29">
        <f t="shared" si="69"/>
        <v>0</v>
      </c>
      <c r="E35" s="29">
        <f t="shared" si="69"/>
        <v>0</v>
      </c>
      <c r="F35" s="29">
        <f t="shared" si="69"/>
        <v>0</v>
      </c>
      <c r="G35" s="29">
        <f t="shared" si="69"/>
        <v>0</v>
      </c>
      <c r="H35" s="29">
        <f t="shared" si="69"/>
        <v>0</v>
      </c>
      <c r="I35" s="29">
        <f t="shared" si="69"/>
        <v>0</v>
      </c>
      <c r="J35" s="29">
        <f t="shared" si="69"/>
        <v>0</v>
      </c>
      <c r="K35" s="29">
        <f t="shared" si="69"/>
        <v>0</v>
      </c>
      <c r="L35" s="29">
        <f t="shared" si="69"/>
        <v>0</v>
      </c>
      <c r="M35" s="29">
        <f t="shared" si="69"/>
        <v>0</v>
      </c>
      <c r="N35" s="29">
        <f t="shared" si="69"/>
        <v>0</v>
      </c>
      <c r="O35" s="29"/>
      <c r="P35" s="29">
        <f t="shared" ref="P35" si="70">P36+P39+P42+P45+P48+P51+P54+P57+P60+P63+P66</f>
        <v>0</v>
      </c>
      <c r="Q35" s="29">
        <f t="shared" ref="Q35" si="71">Q36+Q39+Q42+Q45+Q48+Q51+Q54+Q57+Q60+Q63+Q66</f>
        <v>0</v>
      </c>
      <c r="R35" s="29">
        <f t="shared" ref="R35" si="72">R36+R39+R42+R45+R48+R51+R54+R57+R60+R63+R66</f>
        <v>0</v>
      </c>
      <c r="S35" s="29">
        <f t="shared" ref="S35" si="73">S36+S39+S42+S45+S48+S51+S54+S57+S60+S63+S66</f>
        <v>0</v>
      </c>
    </row>
    <row r="36" spans="1:19" ht="24" x14ac:dyDescent="0.55000000000000004">
      <c r="A36" s="23" t="s">
        <v>12</v>
      </c>
      <c r="B36" s="24">
        <f>B37</f>
        <v>0</v>
      </c>
      <c r="C36" s="24">
        <f t="shared" ref="C36" si="74">C37</f>
        <v>0</v>
      </c>
      <c r="D36" s="24">
        <f>D38</f>
        <v>0</v>
      </c>
      <c r="E36" s="24">
        <f t="shared" ref="E36:K36" si="75">E38</f>
        <v>0</v>
      </c>
      <c r="F36" s="24">
        <f t="shared" si="75"/>
        <v>0</v>
      </c>
      <c r="G36" s="24">
        <f t="shared" si="75"/>
        <v>0</v>
      </c>
      <c r="H36" s="24">
        <f t="shared" si="75"/>
        <v>0</v>
      </c>
      <c r="I36" s="24">
        <f t="shared" si="75"/>
        <v>0</v>
      </c>
      <c r="J36" s="24">
        <f t="shared" si="75"/>
        <v>0</v>
      </c>
      <c r="K36" s="24">
        <f t="shared" si="75"/>
        <v>0</v>
      </c>
      <c r="L36" s="25">
        <f>SUM(L37:L38)</f>
        <v>0</v>
      </c>
      <c r="M36" s="25">
        <f t="shared" ref="M36" si="76">SUM(M37:M38)</f>
        <v>0</v>
      </c>
      <c r="N36" s="25">
        <f t="shared" ref="N36:N68" si="77">SUM(L36:M36)</f>
        <v>0</v>
      </c>
      <c r="O36" s="24"/>
      <c r="P36" s="25">
        <f>SUM(P37:P38)</f>
        <v>0</v>
      </c>
      <c r="Q36" s="25">
        <f t="shared" ref="Q36" si="78">SUM(Q37:Q38)</f>
        <v>0</v>
      </c>
      <c r="R36" s="25">
        <f t="shared" ref="R36" si="79">SUM(R37:R38)</f>
        <v>0</v>
      </c>
      <c r="S36" s="18">
        <f>SUM(S37:S38)</f>
        <v>0</v>
      </c>
    </row>
    <row r="37" spans="1:19" ht="24" x14ac:dyDescent="0.55000000000000004">
      <c r="A37" s="7" t="s">
        <v>36</v>
      </c>
      <c r="B37" s="11"/>
      <c r="C37" s="11"/>
      <c r="D37" s="12"/>
      <c r="E37" s="12"/>
      <c r="F37" s="38"/>
      <c r="G37" s="14"/>
      <c r="H37" s="35"/>
      <c r="I37" s="35"/>
      <c r="J37" s="34"/>
      <c r="K37" s="34"/>
      <c r="L37" s="13">
        <f>B37+D37+F37</f>
        <v>0</v>
      </c>
      <c r="M37" s="13">
        <f>C37+E37+G37</f>
        <v>0</v>
      </c>
      <c r="N37" s="13">
        <f t="shared" si="77"/>
        <v>0</v>
      </c>
      <c r="O37" s="7">
        <v>16000</v>
      </c>
      <c r="P37" s="13">
        <f>L37*O37</f>
        <v>0</v>
      </c>
      <c r="Q37" s="34"/>
      <c r="R37" s="13">
        <f>8000*M37</f>
        <v>0</v>
      </c>
      <c r="S37" s="13">
        <f>SUM(P37:R37)</f>
        <v>0</v>
      </c>
    </row>
    <row r="38" spans="1:19" s="16" customFormat="1" ht="48" x14ac:dyDescent="0.5">
      <c r="A38" s="21" t="s">
        <v>37</v>
      </c>
      <c r="B38" s="33"/>
      <c r="C38" s="33"/>
      <c r="D38" s="33"/>
      <c r="E38" s="33"/>
      <c r="F38" s="44"/>
      <c r="G38" s="42"/>
      <c r="H38" s="32"/>
      <c r="I38" s="32"/>
      <c r="J38" s="22"/>
      <c r="K38" s="22"/>
      <c r="L38" s="22">
        <f>H38+J38</f>
        <v>0</v>
      </c>
      <c r="M38" s="22">
        <f>I38+K38</f>
        <v>0</v>
      </c>
      <c r="N38" s="22">
        <f t="shared" si="77"/>
        <v>0</v>
      </c>
      <c r="O38" s="21">
        <v>14000</v>
      </c>
      <c r="P38" s="22">
        <f>L38*O38</f>
        <v>0</v>
      </c>
      <c r="Q38" s="22">
        <f>M38*6000</f>
        <v>0</v>
      </c>
      <c r="R38" s="36"/>
      <c r="S38" s="20">
        <f>SUM(P38:R38)</f>
        <v>0</v>
      </c>
    </row>
    <row r="39" spans="1:19" ht="24" x14ac:dyDescent="0.55000000000000004">
      <c r="A39" s="23" t="s">
        <v>27</v>
      </c>
      <c r="B39" s="17">
        <f>B40</f>
        <v>0</v>
      </c>
      <c r="C39" s="17">
        <f t="shared" ref="C39" si="80">C40</f>
        <v>0</v>
      </c>
      <c r="D39" s="17">
        <f>D41</f>
        <v>0</v>
      </c>
      <c r="E39" s="17">
        <f t="shared" ref="E39:K39" si="81">E41</f>
        <v>0</v>
      </c>
      <c r="F39" s="17">
        <f t="shared" si="81"/>
        <v>0</v>
      </c>
      <c r="G39" s="17">
        <f t="shared" si="81"/>
        <v>0</v>
      </c>
      <c r="H39" s="17">
        <f t="shared" si="81"/>
        <v>0</v>
      </c>
      <c r="I39" s="17">
        <f t="shared" si="81"/>
        <v>0</v>
      </c>
      <c r="J39" s="17">
        <f t="shared" si="81"/>
        <v>0</v>
      </c>
      <c r="K39" s="17">
        <f t="shared" si="81"/>
        <v>0</v>
      </c>
      <c r="L39" s="18">
        <f>SUM(L40:L41)</f>
        <v>0</v>
      </c>
      <c r="M39" s="18">
        <f t="shared" ref="M39" si="82">SUM(M40:M41)</f>
        <v>0</v>
      </c>
      <c r="N39" s="18">
        <f t="shared" si="77"/>
        <v>0</v>
      </c>
      <c r="O39" s="17"/>
      <c r="P39" s="18">
        <f>SUM(P40:P41)</f>
        <v>0</v>
      </c>
      <c r="Q39" s="18">
        <f t="shared" ref="Q39" si="83">SUM(Q40:Q41)</f>
        <v>0</v>
      </c>
      <c r="R39" s="18">
        <f t="shared" ref="R39" si="84">SUM(R40:R41)</f>
        <v>0</v>
      </c>
      <c r="S39" s="18">
        <f>SUM(S40:S41)</f>
        <v>0</v>
      </c>
    </row>
    <row r="40" spans="1:19" ht="24" x14ac:dyDescent="0.55000000000000004">
      <c r="A40" s="7" t="s">
        <v>36</v>
      </c>
      <c r="B40" s="11"/>
      <c r="C40" s="11"/>
      <c r="D40" s="12"/>
      <c r="E40" s="12"/>
      <c r="F40" s="38"/>
      <c r="G40" s="14"/>
      <c r="H40" s="35"/>
      <c r="I40" s="35"/>
      <c r="J40" s="34"/>
      <c r="K40" s="34"/>
      <c r="L40" s="13">
        <f>B40+D40+F40</f>
        <v>0</v>
      </c>
      <c r="M40" s="13">
        <f>C40+E40+G40</f>
        <v>0</v>
      </c>
      <c r="N40" s="13">
        <f t="shared" si="77"/>
        <v>0</v>
      </c>
      <c r="O40" s="7">
        <v>16000</v>
      </c>
      <c r="P40" s="13">
        <f>L40*O40</f>
        <v>0</v>
      </c>
      <c r="Q40" s="34"/>
      <c r="R40" s="13">
        <f>8000*M40</f>
        <v>0</v>
      </c>
      <c r="S40" s="13">
        <f>SUM(P40:R40)</f>
        <v>0</v>
      </c>
    </row>
    <row r="41" spans="1:19" s="16" customFormat="1" ht="48" x14ac:dyDescent="0.5">
      <c r="A41" s="21" t="s">
        <v>37</v>
      </c>
      <c r="B41" s="33"/>
      <c r="C41" s="33"/>
      <c r="D41" s="33"/>
      <c r="E41" s="33"/>
      <c r="F41" s="44"/>
      <c r="G41" s="42"/>
      <c r="H41" s="32"/>
      <c r="I41" s="32"/>
      <c r="J41" s="22"/>
      <c r="K41" s="22"/>
      <c r="L41" s="22">
        <f>H41+J41</f>
        <v>0</v>
      </c>
      <c r="M41" s="22">
        <f>I41+K41</f>
        <v>0</v>
      </c>
      <c r="N41" s="22">
        <f t="shared" si="77"/>
        <v>0</v>
      </c>
      <c r="O41" s="21">
        <v>14000</v>
      </c>
      <c r="P41" s="22">
        <f>L41*O41</f>
        <v>0</v>
      </c>
      <c r="Q41" s="22">
        <f>M41*6000</f>
        <v>0</v>
      </c>
      <c r="R41" s="36"/>
      <c r="S41" s="20">
        <f>SUM(P41:R41)</f>
        <v>0</v>
      </c>
    </row>
    <row r="42" spans="1:19" ht="24" x14ac:dyDescent="0.55000000000000004">
      <c r="A42" s="23" t="s">
        <v>28</v>
      </c>
      <c r="B42" s="17">
        <f>B43</f>
        <v>0</v>
      </c>
      <c r="C42" s="17">
        <f t="shared" ref="C42" si="85">C43</f>
        <v>0</v>
      </c>
      <c r="D42" s="17">
        <f>D44</f>
        <v>0</v>
      </c>
      <c r="E42" s="17">
        <f t="shared" ref="E42:K42" si="86">E44</f>
        <v>0</v>
      </c>
      <c r="F42" s="17">
        <f t="shared" si="86"/>
        <v>0</v>
      </c>
      <c r="G42" s="17">
        <f t="shared" si="86"/>
        <v>0</v>
      </c>
      <c r="H42" s="17">
        <f t="shared" si="86"/>
        <v>0</v>
      </c>
      <c r="I42" s="17">
        <f t="shared" si="86"/>
        <v>0</v>
      </c>
      <c r="J42" s="17">
        <f t="shared" si="86"/>
        <v>0</v>
      </c>
      <c r="K42" s="17">
        <f t="shared" si="86"/>
        <v>0</v>
      </c>
      <c r="L42" s="18">
        <f>SUM(L43:L44)</f>
        <v>0</v>
      </c>
      <c r="M42" s="18">
        <f t="shared" ref="M42" si="87">SUM(M43:M44)</f>
        <v>0</v>
      </c>
      <c r="N42" s="18">
        <f t="shared" si="77"/>
        <v>0</v>
      </c>
      <c r="O42" s="17"/>
      <c r="P42" s="18">
        <f>SUM(P43:P44)</f>
        <v>0</v>
      </c>
      <c r="Q42" s="18">
        <f t="shared" ref="Q42" si="88">SUM(Q43:Q44)</f>
        <v>0</v>
      </c>
      <c r="R42" s="18">
        <f t="shared" ref="R42" si="89">SUM(R43:R44)</f>
        <v>0</v>
      </c>
      <c r="S42" s="18">
        <f>SUM(S43:S44)</f>
        <v>0</v>
      </c>
    </row>
    <row r="43" spans="1:19" ht="24" x14ac:dyDescent="0.55000000000000004">
      <c r="A43" s="7" t="s">
        <v>36</v>
      </c>
      <c r="B43" s="11"/>
      <c r="C43" s="11"/>
      <c r="D43" s="12"/>
      <c r="E43" s="12"/>
      <c r="F43" s="38"/>
      <c r="G43" s="14"/>
      <c r="H43" s="35"/>
      <c r="I43" s="35"/>
      <c r="J43" s="34"/>
      <c r="K43" s="34"/>
      <c r="L43" s="13">
        <f>B43+D43+F43</f>
        <v>0</v>
      </c>
      <c r="M43" s="13">
        <f>C43+E43+G43</f>
        <v>0</v>
      </c>
      <c r="N43" s="13">
        <f t="shared" si="77"/>
        <v>0</v>
      </c>
      <c r="O43" s="7">
        <v>16000</v>
      </c>
      <c r="P43" s="13">
        <f>L43*O43</f>
        <v>0</v>
      </c>
      <c r="Q43" s="34"/>
      <c r="R43" s="13">
        <f>8000*M43</f>
        <v>0</v>
      </c>
      <c r="S43" s="13">
        <f>SUM(P43:R43)</f>
        <v>0</v>
      </c>
    </row>
    <row r="44" spans="1:19" s="16" customFormat="1" ht="48" x14ac:dyDescent="0.5">
      <c r="A44" s="21" t="s">
        <v>37</v>
      </c>
      <c r="B44" s="33"/>
      <c r="C44" s="33"/>
      <c r="D44" s="33"/>
      <c r="E44" s="33"/>
      <c r="F44" s="44"/>
      <c r="G44" s="42"/>
      <c r="H44" s="32"/>
      <c r="I44" s="32"/>
      <c r="J44" s="22"/>
      <c r="K44" s="22"/>
      <c r="L44" s="22">
        <f>H44+J44</f>
        <v>0</v>
      </c>
      <c r="M44" s="22">
        <f>I44+K44</f>
        <v>0</v>
      </c>
      <c r="N44" s="22">
        <f t="shared" si="77"/>
        <v>0</v>
      </c>
      <c r="O44" s="21">
        <v>14000</v>
      </c>
      <c r="P44" s="22">
        <f>L44*O44</f>
        <v>0</v>
      </c>
      <c r="Q44" s="22">
        <f>M44*6000</f>
        <v>0</v>
      </c>
      <c r="R44" s="36"/>
      <c r="S44" s="20">
        <f>SUM(P44:R44)</f>
        <v>0</v>
      </c>
    </row>
    <row r="45" spans="1:19" ht="24" x14ac:dyDescent="0.55000000000000004">
      <c r="A45" s="26" t="s">
        <v>18</v>
      </c>
      <c r="B45" s="17">
        <f>B46</f>
        <v>0</v>
      </c>
      <c r="C45" s="17">
        <f t="shared" ref="C45" si="90">C46</f>
        <v>0</v>
      </c>
      <c r="D45" s="17">
        <f>D47</f>
        <v>0</v>
      </c>
      <c r="E45" s="17">
        <f t="shared" ref="E45:K45" si="91">E47</f>
        <v>0</v>
      </c>
      <c r="F45" s="17">
        <f t="shared" si="91"/>
        <v>0</v>
      </c>
      <c r="G45" s="17">
        <f t="shared" si="91"/>
        <v>0</v>
      </c>
      <c r="H45" s="17">
        <f t="shared" si="91"/>
        <v>0</v>
      </c>
      <c r="I45" s="17">
        <f t="shared" si="91"/>
        <v>0</v>
      </c>
      <c r="J45" s="17">
        <f t="shared" si="91"/>
        <v>0</v>
      </c>
      <c r="K45" s="17">
        <f t="shared" si="91"/>
        <v>0</v>
      </c>
      <c r="L45" s="18">
        <f>SUM(L46:L47)</f>
        <v>0</v>
      </c>
      <c r="M45" s="18">
        <f t="shared" ref="M45" si="92">SUM(M46:M47)</f>
        <v>0</v>
      </c>
      <c r="N45" s="18">
        <f t="shared" si="77"/>
        <v>0</v>
      </c>
      <c r="O45" s="17"/>
      <c r="P45" s="18">
        <f>SUM(P46:P47)</f>
        <v>0</v>
      </c>
      <c r="Q45" s="18">
        <f t="shared" ref="Q45" si="93">SUM(Q46:Q47)</f>
        <v>0</v>
      </c>
      <c r="R45" s="18">
        <f t="shared" ref="R45" si="94">SUM(R46:R47)</f>
        <v>0</v>
      </c>
      <c r="S45" s="18">
        <f>SUM(S46:S47)</f>
        <v>0</v>
      </c>
    </row>
    <row r="46" spans="1:19" ht="24" x14ac:dyDescent="0.55000000000000004">
      <c r="A46" s="7" t="s">
        <v>36</v>
      </c>
      <c r="B46" s="11"/>
      <c r="C46" s="11"/>
      <c r="D46" s="12"/>
      <c r="E46" s="12"/>
      <c r="F46" s="38"/>
      <c r="G46" s="14"/>
      <c r="H46" s="35"/>
      <c r="I46" s="35"/>
      <c r="J46" s="34"/>
      <c r="K46" s="34"/>
      <c r="L46" s="13">
        <f>B46+D46+F46</f>
        <v>0</v>
      </c>
      <c r="M46" s="13">
        <f>C46+E46+G46</f>
        <v>0</v>
      </c>
      <c r="N46" s="13">
        <f t="shared" si="77"/>
        <v>0</v>
      </c>
      <c r="O46" s="7">
        <v>14000</v>
      </c>
      <c r="P46" s="13">
        <f>L46*O46</f>
        <v>0</v>
      </c>
      <c r="Q46" s="34"/>
      <c r="R46" s="13">
        <f>8000*M46</f>
        <v>0</v>
      </c>
      <c r="S46" s="13">
        <f>SUM(P46:R46)</f>
        <v>0</v>
      </c>
    </row>
    <row r="47" spans="1:19" s="16" customFormat="1" ht="48" x14ac:dyDescent="0.5">
      <c r="A47" s="21" t="s">
        <v>37</v>
      </c>
      <c r="B47" s="33"/>
      <c r="C47" s="33"/>
      <c r="D47" s="33"/>
      <c r="E47" s="33"/>
      <c r="F47" s="44"/>
      <c r="G47" s="42"/>
      <c r="H47" s="32"/>
      <c r="I47" s="32"/>
      <c r="J47" s="22"/>
      <c r="K47" s="22"/>
      <c r="L47" s="22">
        <f>H47+J47</f>
        <v>0</v>
      </c>
      <c r="M47" s="22">
        <f>I47+K47</f>
        <v>0</v>
      </c>
      <c r="N47" s="22">
        <f t="shared" si="77"/>
        <v>0</v>
      </c>
      <c r="O47" s="21">
        <v>12000</v>
      </c>
      <c r="P47" s="22">
        <f>L47*O47</f>
        <v>0</v>
      </c>
      <c r="Q47" s="22">
        <f>M47*6000</f>
        <v>0</v>
      </c>
      <c r="R47" s="36"/>
      <c r="S47" s="20">
        <f>SUM(P47:R47)</f>
        <v>0</v>
      </c>
    </row>
    <row r="48" spans="1:19" ht="24" x14ac:dyDescent="0.55000000000000004">
      <c r="A48" s="26" t="s">
        <v>19</v>
      </c>
      <c r="B48" s="17">
        <f>B49</f>
        <v>0</v>
      </c>
      <c r="C48" s="17">
        <f t="shared" ref="C48" si="95">C49</f>
        <v>0</v>
      </c>
      <c r="D48" s="17">
        <f>D50</f>
        <v>0</v>
      </c>
      <c r="E48" s="17">
        <f t="shared" ref="E48:K48" si="96">E50</f>
        <v>0</v>
      </c>
      <c r="F48" s="17">
        <f t="shared" si="96"/>
        <v>0</v>
      </c>
      <c r="G48" s="17">
        <f t="shared" si="96"/>
        <v>0</v>
      </c>
      <c r="H48" s="17">
        <f t="shared" si="96"/>
        <v>0</v>
      </c>
      <c r="I48" s="17">
        <f t="shared" si="96"/>
        <v>0</v>
      </c>
      <c r="J48" s="17">
        <f t="shared" si="96"/>
        <v>0</v>
      </c>
      <c r="K48" s="17">
        <f t="shared" si="96"/>
        <v>0</v>
      </c>
      <c r="L48" s="18">
        <f>SUM(L49:L50)</f>
        <v>0</v>
      </c>
      <c r="M48" s="18">
        <f t="shared" ref="M48" si="97">SUM(M49:M50)</f>
        <v>0</v>
      </c>
      <c r="N48" s="18">
        <f t="shared" si="77"/>
        <v>0</v>
      </c>
      <c r="O48" s="17"/>
      <c r="P48" s="18">
        <f>SUM(P49:P50)</f>
        <v>0</v>
      </c>
      <c r="Q48" s="18">
        <f t="shared" ref="Q48" si="98">SUM(Q49:Q50)</f>
        <v>0</v>
      </c>
      <c r="R48" s="18">
        <f t="shared" ref="R48" si="99">SUM(R49:R50)</f>
        <v>0</v>
      </c>
      <c r="S48" s="18">
        <f>SUM(S49:S50)</f>
        <v>0</v>
      </c>
    </row>
    <row r="49" spans="1:19" ht="24" x14ac:dyDescent="0.55000000000000004">
      <c r="A49" s="7" t="s">
        <v>36</v>
      </c>
      <c r="B49" s="11"/>
      <c r="C49" s="11"/>
      <c r="D49" s="12"/>
      <c r="E49" s="12"/>
      <c r="F49" s="38"/>
      <c r="G49" s="14"/>
      <c r="H49" s="35"/>
      <c r="I49" s="35"/>
      <c r="J49" s="34"/>
      <c r="K49" s="34"/>
      <c r="L49" s="13">
        <f>B49+D49+F49</f>
        <v>0</v>
      </c>
      <c r="M49" s="13">
        <f>C49+E49+G49</f>
        <v>0</v>
      </c>
      <c r="N49" s="13">
        <f t="shared" si="77"/>
        <v>0</v>
      </c>
      <c r="O49" s="7">
        <v>14000</v>
      </c>
      <c r="P49" s="13">
        <f>L49*O49</f>
        <v>0</v>
      </c>
      <c r="Q49" s="34"/>
      <c r="R49" s="13">
        <f>8000*M49</f>
        <v>0</v>
      </c>
      <c r="S49" s="13">
        <f>SUM(P49:R49)</f>
        <v>0</v>
      </c>
    </row>
    <row r="50" spans="1:19" s="16" customFormat="1" ht="48" x14ac:dyDescent="0.5">
      <c r="A50" s="21" t="s">
        <v>37</v>
      </c>
      <c r="B50" s="33"/>
      <c r="C50" s="33"/>
      <c r="D50" s="33"/>
      <c r="E50" s="33"/>
      <c r="F50" s="44"/>
      <c r="G50" s="42"/>
      <c r="H50" s="32"/>
      <c r="I50" s="32"/>
      <c r="J50" s="22"/>
      <c r="K50" s="22"/>
      <c r="L50" s="22">
        <f>H50+J50</f>
        <v>0</v>
      </c>
      <c r="M50" s="22">
        <f>I50+K50</f>
        <v>0</v>
      </c>
      <c r="N50" s="22">
        <f t="shared" si="77"/>
        <v>0</v>
      </c>
      <c r="O50" s="21">
        <v>12000</v>
      </c>
      <c r="P50" s="22">
        <f>L50*O50</f>
        <v>0</v>
      </c>
      <c r="Q50" s="22">
        <f>M50*6000</f>
        <v>0</v>
      </c>
      <c r="R50" s="36"/>
      <c r="S50" s="20">
        <f>SUM(P50:R50)</f>
        <v>0</v>
      </c>
    </row>
    <row r="51" spans="1:19" ht="24" x14ac:dyDescent="0.55000000000000004">
      <c r="A51" s="26" t="s">
        <v>20</v>
      </c>
      <c r="B51" s="17">
        <f>B52</f>
        <v>0</v>
      </c>
      <c r="C51" s="17">
        <f t="shared" ref="C51" si="100">C52</f>
        <v>0</v>
      </c>
      <c r="D51" s="17">
        <f>D53</f>
        <v>0</v>
      </c>
      <c r="E51" s="17">
        <f t="shared" ref="E51:K51" si="101">E53</f>
        <v>0</v>
      </c>
      <c r="F51" s="17">
        <f t="shared" si="101"/>
        <v>0</v>
      </c>
      <c r="G51" s="17">
        <f t="shared" si="101"/>
        <v>0</v>
      </c>
      <c r="H51" s="17">
        <f t="shared" si="101"/>
        <v>0</v>
      </c>
      <c r="I51" s="17">
        <f t="shared" si="101"/>
        <v>0</v>
      </c>
      <c r="J51" s="17">
        <f t="shared" si="101"/>
        <v>0</v>
      </c>
      <c r="K51" s="17">
        <f t="shared" si="101"/>
        <v>0</v>
      </c>
      <c r="L51" s="18">
        <f>SUM(L52:L53)</f>
        <v>0</v>
      </c>
      <c r="M51" s="18">
        <f t="shared" ref="M51" si="102">SUM(M52:M53)</f>
        <v>0</v>
      </c>
      <c r="N51" s="18">
        <f t="shared" si="77"/>
        <v>0</v>
      </c>
      <c r="O51" s="17"/>
      <c r="P51" s="18">
        <f>SUM(P52:P53)</f>
        <v>0</v>
      </c>
      <c r="Q51" s="18">
        <f t="shared" ref="Q51" si="103">SUM(Q52:Q53)</f>
        <v>0</v>
      </c>
      <c r="R51" s="18">
        <f t="shared" ref="R51" si="104">SUM(R52:R53)</f>
        <v>0</v>
      </c>
      <c r="S51" s="18">
        <f>SUM(S52:S53)</f>
        <v>0</v>
      </c>
    </row>
    <row r="52" spans="1:19" ht="24" x14ac:dyDescent="0.55000000000000004">
      <c r="A52" s="7" t="s">
        <v>36</v>
      </c>
      <c r="B52" s="11"/>
      <c r="C52" s="11"/>
      <c r="D52" s="12"/>
      <c r="E52" s="12"/>
      <c r="F52" s="38"/>
      <c r="G52" s="14"/>
      <c r="H52" s="35"/>
      <c r="I52" s="35"/>
      <c r="J52" s="34"/>
      <c r="K52" s="34"/>
      <c r="L52" s="13">
        <f>B52+D52+F52</f>
        <v>0</v>
      </c>
      <c r="M52" s="13">
        <f>C52+E52+G52</f>
        <v>0</v>
      </c>
      <c r="N52" s="13">
        <f t="shared" si="77"/>
        <v>0</v>
      </c>
      <c r="O52" s="7">
        <v>14000</v>
      </c>
      <c r="P52" s="13">
        <f>L52*O52</f>
        <v>0</v>
      </c>
      <c r="Q52" s="34"/>
      <c r="R52" s="13">
        <f>8000*M52</f>
        <v>0</v>
      </c>
      <c r="S52" s="13">
        <f>SUM(P52:R52)</f>
        <v>0</v>
      </c>
    </row>
    <row r="53" spans="1:19" s="16" customFormat="1" ht="48" x14ac:dyDescent="0.5">
      <c r="A53" s="21" t="s">
        <v>37</v>
      </c>
      <c r="B53" s="33"/>
      <c r="C53" s="33"/>
      <c r="D53" s="33"/>
      <c r="E53" s="33"/>
      <c r="F53" s="44"/>
      <c r="G53" s="42"/>
      <c r="H53" s="32"/>
      <c r="I53" s="32"/>
      <c r="J53" s="22"/>
      <c r="K53" s="22"/>
      <c r="L53" s="22">
        <f>H53+J53</f>
        <v>0</v>
      </c>
      <c r="M53" s="22">
        <f>I53+K53</f>
        <v>0</v>
      </c>
      <c r="N53" s="22">
        <f t="shared" si="77"/>
        <v>0</v>
      </c>
      <c r="O53" s="21">
        <v>12000</v>
      </c>
      <c r="P53" s="22">
        <f>L53*O53</f>
        <v>0</v>
      </c>
      <c r="Q53" s="22">
        <f>M53*6000</f>
        <v>0</v>
      </c>
      <c r="R53" s="36"/>
      <c r="S53" s="20">
        <f>SUM(P53:R53)</f>
        <v>0</v>
      </c>
    </row>
    <row r="54" spans="1:19" ht="24" x14ac:dyDescent="0.55000000000000004">
      <c r="A54" s="26" t="s">
        <v>15</v>
      </c>
      <c r="B54" s="17">
        <f>B55</f>
        <v>0</v>
      </c>
      <c r="C54" s="17">
        <f t="shared" ref="C54" si="105">C55</f>
        <v>0</v>
      </c>
      <c r="D54" s="17">
        <f>D56</f>
        <v>0</v>
      </c>
      <c r="E54" s="17">
        <f t="shared" ref="E54:K54" si="106">E56</f>
        <v>0</v>
      </c>
      <c r="F54" s="17">
        <f t="shared" si="106"/>
        <v>0</v>
      </c>
      <c r="G54" s="17">
        <f t="shared" si="106"/>
        <v>0</v>
      </c>
      <c r="H54" s="17">
        <f t="shared" si="106"/>
        <v>0</v>
      </c>
      <c r="I54" s="17">
        <f t="shared" si="106"/>
        <v>0</v>
      </c>
      <c r="J54" s="17">
        <f t="shared" si="106"/>
        <v>0</v>
      </c>
      <c r="K54" s="17">
        <f t="shared" si="106"/>
        <v>0</v>
      </c>
      <c r="L54" s="18">
        <f>SUM(L55:L56)</f>
        <v>0</v>
      </c>
      <c r="M54" s="18">
        <f t="shared" ref="M54" si="107">SUM(M55:M56)</f>
        <v>0</v>
      </c>
      <c r="N54" s="18">
        <f t="shared" si="77"/>
        <v>0</v>
      </c>
      <c r="O54" s="17"/>
      <c r="P54" s="18">
        <f>SUM(P55:P56)</f>
        <v>0</v>
      </c>
      <c r="Q54" s="18">
        <f t="shared" ref="Q54" si="108">SUM(Q55:Q56)</f>
        <v>0</v>
      </c>
      <c r="R54" s="18">
        <f t="shared" ref="R54" si="109">SUM(R55:R56)</f>
        <v>0</v>
      </c>
      <c r="S54" s="18">
        <f>SUM(S55:S56)</f>
        <v>0</v>
      </c>
    </row>
    <row r="55" spans="1:19" ht="24" x14ac:dyDescent="0.55000000000000004">
      <c r="A55" s="7" t="s">
        <v>36</v>
      </c>
      <c r="B55" s="11"/>
      <c r="C55" s="11"/>
      <c r="D55" s="12"/>
      <c r="E55" s="12"/>
      <c r="F55" s="38"/>
      <c r="G55" s="14"/>
      <c r="H55" s="35"/>
      <c r="I55" s="35"/>
      <c r="J55" s="34"/>
      <c r="K55" s="34"/>
      <c r="L55" s="13">
        <f>B55+D55+F55</f>
        <v>0</v>
      </c>
      <c r="M55" s="13">
        <f>C55+E55+G55</f>
        <v>0</v>
      </c>
      <c r="N55" s="13">
        <f t="shared" si="77"/>
        <v>0</v>
      </c>
      <c r="O55" s="7">
        <v>14000</v>
      </c>
      <c r="P55" s="13">
        <f>L55*O55</f>
        <v>0</v>
      </c>
      <c r="Q55" s="34"/>
      <c r="R55" s="13">
        <f>8000*M55</f>
        <v>0</v>
      </c>
      <c r="S55" s="13">
        <f>SUM(P55:R55)</f>
        <v>0</v>
      </c>
    </row>
    <row r="56" spans="1:19" s="16" customFormat="1" ht="48" x14ac:dyDescent="0.5">
      <c r="A56" s="21" t="s">
        <v>37</v>
      </c>
      <c r="B56" s="33"/>
      <c r="C56" s="33"/>
      <c r="D56" s="33"/>
      <c r="E56" s="33"/>
      <c r="F56" s="44"/>
      <c r="G56" s="42"/>
      <c r="H56" s="32"/>
      <c r="I56" s="32"/>
      <c r="J56" s="22"/>
      <c r="K56" s="22"/>
      <c r="L56" s="22">
        <f>H56+J56</f>
        <v>0</v>
      </c>
      <c r="M56" s="22">
        <f>I56+K56</f>
        <v>0</v>
      </c>
      <c r="N56" s="22">
        <f t="shared" si="77"/>
        <v>0</v>
      </c>
      <c r="O56" s="21">
        <v>12000</v>
      </c>
      <c r="P56" s="22">
        <f>L56*O56</f>
        <v>0</v>
      </c>
      <c r="Q56" s="22">
        <f>M56*6000</f>
        <v>0</v>
      </c>
      <c r="R56" s="36"/>
      <c r="S56" s="20">
        <f>SUM(P56:R56)</f>
        <v>0</v>
      </c>
    </row>
    <row r="57" spans="1:19" ht="24" x14ac:dyDescent="0.55000000000000004">
      <c r="A57" s="26" t="s">
        <v>16</v>
      </c>
      <c r="B57" s="17">
        <f>B58</f>
        <v>0</v>
      </c>
      <c r="C57" s="17">
        <f t="shared" ref="C57" si="110">C58</f>
        <v>0</v>
      </c>
      <c r="D57" s="17">
        <f>D59</f>
        <v>0</v>
      </c>
      <c r="E57" s="17">
        <f t="shared" ref="E57:K57" si="111">E59</f>
        <v>0</v>
      </c>
      <c r="F57" s="17">
        <f t="shared" si="111"/>
        <v>0</v>
      </c>
      <c r="G57" s="17">
        <f t="shared" si="111"/>
        <v>0</v>
      </c>
      <c r="H57" s="17">
        <f t="shared" si="111"/>
        <v>0</v>
      </c>
      <c r="I57" s="17">
        <f t="shared" si="111"/>
        <v>0</v>
      </c>
      <c r="J57" s="17">
        <f t="shared" si="111"/>
        <v>0</v>
      </c>
      <c r="K57" s="17">
        <f t="shared" si="111"/>
        <v>0</v>
      </c>
      <c r="L57" s="18">
        <f>SUM(L58:L59)</f>
        <v>0</v>
      </c>
      <c r="M57" s="18">
        <f t="shared" ref="M57" si="112">SUM(M58:M59)</f>
        <v>0</v>
      </c>
      <c r="N57" s="18">
        <f t="shared" si="77"/>
        <v>0</v>
      </c>
      <c r="O57" s="17"/>
      <c r="P57" s="18">
        <f>SUM(P58:P59)</f>
        <v>0</v>
      </c>
      <c r="Q57" s="18">
        <f t="shared" ref="Q57" si="113">SUM(Q58:Q59)</f>
        <v>0</v>
      </c>
      <c r="R57" s="18">
        <f t="shared" ref="R57" si="114">SUM(R58:R59)</f>
        <v>0</v>
      </c>
      <c r="S57" s="18">
        <f>SUM(S58:S59)</f>
        <v>0</v>
      </c>
    </row>
    <row r="58" spans="1:19" ht="24" x14ac:dyDescent="0.55000000000000004">
      <c r="A58" s="7" t="s">
        <v>36</v>
      </c>
      <c r="B58" s="11"/>
      <c r="C58" s="11"/>
      <c r="D58" s="12"/>
      <c r="E58" s="12"/>
      <c r="F58" s="38"/>
      <c r="G58" s="14"/>
      <c r="H58" s="35"/>
      <c r="I58" s="35"/>
      <c r="J58" s="34"/>
      <c r="K58" s="34"/>
      <c r="L58" s="13">
        <f>B58+D58+F58</f>
        <v>0</v>
      </c>
      <c r="M58" s="13">
        <f>C58+E58+G58</f>
        <v>0</v>
      </c>
      <c r="N58" s="13">
        <f t="shared" si="77"/>
        <v>0</v>
      </c>
      <c r="O58" s="7">
        <v>14000</v>
      </c>
      <c r="P58" s="13">
        <f>L58*O58</f>
        <v>0</v>
      </c>
      <c r="Q58" s="34"/>
      <c r="R58" s="13">
        <f>8000*M58</f>
        <v>0</v>
      </c>
      <c r="S58" s="13">
        <f>SUM(P58:R58)</f>
        <v>0</v>
      </c>
    </row>
    <row r="59" spans="1:19" s="16" customFormat="1" ht="48" x14ac:dyDescent="0.5">
      <c r="A59" s="21" t="s">
        <v>37</v>
      </c>
      <c r="B59" s="33"/>
      <c r="C59" s="33"/>
      <c r="D59" s="33"/>
      <c r="E59" s="33"/>
      <c r="F59" s="44"/>
      <c r="G59" s="42"/>
      <c r="H59" s="32"/>
      <c r="I59" s="32"/>
      <c r="J59" s="22"/>
      <c r="K59" s="22"/>
      <c r="L59" s="22">
        <f>H59+J59</f>
        <v>0</v>
      </c>
      <c r="M59" s="22">
        <f>I59+K59</f>
        <v>0</v>
      </c>
      <c r="N59" s="22">
        <f t="shared" si="77"/>
        <v>0</v>
      </c>
      <c r="O59" s="21">
        <v>12000</v>
      </c>
      <c r="P59" s="22">
        <f>L59*O59</f>
        <v>0</v>
      </c>
      <c r="Q59" s="22">
        <f>M59*6000</f>
        <v>0</v>
      </c>
      <c r="R59" s="36"/>
      <c r="S59" s="20">
        <f>SUM(P59:R59)</f>
        <v>0</v>
      </c>
    </row>
    <row r="60" spans="1:19" ht="24" x14ac:dyDescent="0.55000000000000004">
      <c r="A60" s="26" t="s">
        <v>17</v>
      </c>
      <c r="B60" s="17">
        <f>B61</f>
        <v>0</v>
      </c>
      <c r="C60" s="17">
        <f t="shared" ref="C60" si="115">C61</f>
        <v>0</v>
      </c>
      <c r="D60" s="17">
        <f>D62</f>
        <v>0</v>
      </c>
      <c r="E60" s="17">
        <f t="shared" ref="E60:K60" si="116">E62</f>
        <v>0</v>
      </c>
      <c r="F60" s="17">
        <f t="shared" si="116"/>
        <v>0</v>
      </c>
      <c r="G60" s="17">
        <f t="shared" si="116"/>
        <v>0</v>
      </c>
      <c r="H60" s="17">
        <f t="shared" si="116"/>
        <v>0</v>
      </c>
      <c r="I60" s="17">
        <f t="shared" si="116"/>
        <v>0</v>
      </c>
      <c r="J60" s="17">
        <f t="shared" si="116"/>
        <v>0</v>
      </c>
      <c r="K60" s="17">
        <f t="shared" si="116"/>
        <v>0</v>
      </c>
      <c r="L60" s="18">
        <f>SUM(L61:L62)</f>
        <v>0</v>
      </c>
      <c r="M60" s="18">
        <f t="shared" ref="M60" si="117">SUM(M61:M62)</f>
        <v>0</v>
      </c>
      <c r="N60" s="18">
        <f t="shared" si="77"/>
        <v>0</v>
      </c>
      <c r="O60" s="17"/>
      <c r="P60" s="18">
        <f>SUM(P61:P62)</f>
        <v>0</v>
      </c>
      <c r="Q60" s="18">
        <f t="shared" ref="Q60" si="118">SUM(Q61:Q62)</f>
        <v>0</v>
      </c>
      <c r="R60" s="18">
        <f t="shared" ref="R60" si="119">SUM(R61:R62)</f>
        <v>0</v>
      </c>
      <c r="S60" s="18">
        <f>SUM(S61:S62)</f>
        <v>0</v>
      </c>
    </row>
    <row r="61" spans="1:19" ht="24" x14ac:dyDescent="0.55000000000000004">
      <c r="A61" s="7" t="s">
        <v>36</v>
      </c>
      <c r="B61" s="11"/>
      <c r="C61" s="11"/>
      <c r="D61" s="12"/>
      <c r="E61" s="12"/>
      <c r="F61" s="38"/>
      <c r="G61" s="14"/>
      <c r="H61" s="35"/>
      <c r="I61" s="35"/>
      <c r="J61" s="34"/>
      <c r="K61" s="34"/>
      <c r="L61" s="13">
        <f>B61+D61+F61</f>
        <v>0</v>
      </c>
      <c r="M61" s="13">
        <f>C61+E61+G61</f>
        <v>0</v>
      </c>
      <c r="N61" s="13">
        <f t="shared" si="77"/>
        <v>0</v>
      </c>
      <c r="O61" s="7">
        <v>14000</v>
      </c>
      <c r="P61" s="13">
        <f>L61*O61</f>
        <v>0</v>
      </c>
      <c r="Q61" s="34"/>
      <c r="R61" s="13">
        <f>8000*M61</f>
        <v>0</v>
      </c>
      <c r="S61" s="13">
        <f>SUM(P61:R61)</f>
        <v>0</v>
      </c>
    </row>
    <row r="62" spans="1:19" s="16" customFormat="1" ht="48" x14ac:dyDescent="0.5">
      <c r="A62" s="21" t="s">
        <v>37</v>
      </c>
      <c r="B62" s="33"/>
      <c r="C62" s="33"/>
      <c r="D62" s="33"/>
      <c r="E62" s="33"/>
      <c r="F62" s="44"/>
      <c r="G62" s="42"/>
      <c r="H62" s="32"/>
      <c r="I62" s="32"/>
      <c r="J62" s="22"/>
      <c r="K62" s="22"/>
      <c r="L62" s="22">
        <f>H62+J62</f>
        <v>0</v>
      </c>
      <c r="M62" s="22">
        <f>I62+K62</f>
        <v>0</v>
      </c>
      <c r="N62" s="22">
        <f t="shared" si="77"/>
        <v>0</v>
      </c>
      <c r="O62" s="21">
        <v>12000</v>
      </c>
      <c r="P62" s="22">
        <f>L62*O62</f>
        <v>0</v>
      </c>
      <c r="Q62" s="22">
        <f>M62*6000</f>
        <v>0</v>
      </c>
      <c r="R62" s="36"/>
      <c r="S62" s="20">
        <f>SUM(P62:R62)</f>
        <v>0</v>
      </c>
    </row>
    <row r="63" spans="1:19" ht="24" x14ac:dyDescent="0.55000000000000004">
      <c r="A63" s="26" t="s">
        <v>21</v>
      </c>
      <c r="B63" s="17">
        <f>B64</f>
        <v>0</v>
      </c>
      <c r="C63" s="17">
        <f t="shared" ref="C63" si="120">C64</f>
        <v>0</v>
      </c>
      <c r="D63" s="17">
        <f>D65</f>
        <v>0</v>
      </c>
      <c r="E63" s="17">
        <f t="shared" ref="E63:K63" si="121">E65</f>
        <v>0</v>
      </c>
      <c r="F63" s="17">
        <f t="shared" si="121"/>
        <v>0</v>
      </c>
      <c r="G63" s="17">
        <f t="shared" si="121"/>
        <v>0</v>
      </c>
      <c r="H63" s="17">
        <f t="shared" si="121"/>
        <v>0</v>
      </c>
      <c r="I63" s="17">
        <f t="shared" si="121"/>
        <v>0</v>
      </c>
      <c r="J63" s="17">
        <f t="shared" si="121"/>
        <v>0</v>
      </c>
      <c r="K63" s="17">
        <f t="shared" si="121"/>
        <v>0</v>
      </c>
      <c r="L63" s="18">
        <f>SUM(L64:L65)</f>
        <v>0</v>
      </c>
      <c r="M63" s="18">
        <f t="shared" ref="M63" si="122">SUM(M64:M65)</f>
        <v>0</v>
      </c>
      <c r="N63" s="18">
        <f t="shared" si="77"/>
        <v>0</v>
      </c>
      <c r="O63" s="17"/>
      <c r="P63" s="18">
        <f>SUM(P64:P65)</f>
        <v>0</v>
      </c>
      <c r="Q63" s="18">
        <f t="shared" ref="Q63" si="123">SUM(Q64:Q65)</f>
        <v>0</v>
      </c>
      <c r="R63" s="18">
        <f t="shared" ref="R63" si="124">SUM(R64:R65)</f>
        <v>0</v>
      </c>
      <c r="S63" s="18">
        <f>SUM(S64:S65)</f>
        <v>0</v>
      </c>
    </row>
    <row r="64" spans="1:19" ht="24" x14ac:dyDescent="0.55000000000000004">
      <c r="A64" s="7" t="s">
        <v>36</v>
      </c>
      <c r="B64" s="11"/>
      <c r="C64" s="11"/>
      <c r="D64" s="12"/>
      <c r="E64" s="12"/>
      <c r="F64" s="38"/>
      <c r="G64" s="14"/>
      <c r="H64" s="35"/>
      <c r="I64" s="35"/>
      <c r="J64" s="34"/>
      <c r="K64" s="34"/>
      <c r="L64" s="13">
        <f>B64+D64+F64</f>
        <v>0</v>
      </c>
      <c r="M64" s="13">
        <f>C64+E64+G64</f>
        <v>0</v>
      </c>
      <c r="N64" s="13">
        <f t="shared" si="77"/>
        <v>0</v>
      </c>
      <c r="O64" s="7">
        <v>14000</v>
      </c>
      <c r="P64" s="13">
        <f>L64*O64</f>
        <v>0</v>
      </c>
      <c r="Q64" s="34"/>
      <c r="R64" s="13">
        <f>8000*M64</f>
        <v>0</v>
      </c>
      <c r="S64" s="13">
        <f>SUM(P64:R64)</f>
        <v>0</v>
      </c>
    </row>
    <row r="65" spans="1:19" s="16" customFormat="1" ht="48" x14ac:dyDescent="0.5">
      <c r="A65" s="21" t="s">
        <v>37</v>
      </c>
      <c r="B65" s="33"/>
      <c r="C65" s="33"/>
      <c r="D65" s="33"/>
      <c r="E65" s="33"/>
      <c r="F65" s="44"/>
      <c r="G65" s="42"/>
      <c r="H65" s="32"/>
      <c r="I65" s="32"/>
      <c r="J65" s="22"/>
      <c r="K65" s="22"/>
      <c r="L65" s="22">
        <f>H65+J65</f>
        <v>0</v>
      </c>
      <c r="M65" s="22">
        <f>I65+K65</f>
        <v>0</v>
      </c>
      <c r="N65" s="22">
        <f t="shared" si="77"/>
        <v>0</v>
      </c>
      <c r="O65" s="21">
        <v>12000</v>
      </c>
      <c r="P65" s="22">
        <f>L65*O65</f>
        <v>0</v>
      </c>
      <c r="Q65" s="22">
        <f>M65*6000</f>
        <v>0</v>
      </c>
      <c r="R65" s="36"/>
      <c r="S65" s="20">
        <f>SUM(P65:R65)</f>
        <v>0</v>
      </c>
    </row>
    <row r="66" spans="1:19" ht="24" x14ac:dyDescent="0.55000000000000004">
      <c r="A66" s="26" t="s">
        <v>22</v>
      </c>
      <c r="B66" s="17">
        <f>B67</f>
        <v>0</v>
      </c>
      <c r="C66" s="17">
        <f t="shared" ref="C66" si="125">C67</f>
        <v>0</v>
      </c>
      <c r="D66" s="17">
        <f>D68</f>
        <v>0</v>
      </c>
      <c r="E66" s="17">
        <f t="shared" ref="E66:K66" si="126">E68</f>
        <v>0</v>
      </c>
      <c r="F66" s="17">
        <f t="shared" si="126"/>
        <v>0</v>
      </c>
      <c r="G66" s="17">
        <f t="shared" si="126"/>
        <v>0</v>
      </c>
      <c r="H66" s="17">
        <f t="shared" si="126"/>
        <v>0</v>
      </c>
      <c r="I66" s="17">
        <f t="shared" si="126"/>
        <v>0</v>
      </c>
      <c r="J66" s="17">
        <f t="shared" si="126"/>
        <v>0</v>
      </c>
      <c r="K66" s="17">
        <f t="shared" si="126"/>
        <v>0</v>
      </c>
      <c r="L66" s="18">
        <f>SUM(L67:L68)</f>
        <v>0</v>
      </c>
      <c r="M66" s="18">
        <f t="shared" ref="M66" si="127">SUM(M67:M68)</f>
        <v>0</v>
      </c>
      <c r="N66" s="18">
        <f t="shared" si="77"/>
        <v>0</v>
      </c>
      <c r="O66" s="17"/>
      <c r="P66" s="18">
        <f>SUM(P67:P68)</f>
        <v>0</v>
      </c>
      <c r="Q66" s="18">
        <f t="shared" ref="Q66" si="128">SUM(Q67:Q68)</f>
        <v>0</v>
      </c>
      <c r="R66" s="18">
        <f t="shared" ref="R66" si="129">SUM(R67:R68)</f>
        <v>0</v>
      </c>
      <c r="S66" s="18">
        <f>SUM(S67:S68)</f>
        <v>0</v>
      </c>
    </row>
    <row r="67" spans="1:19" ht="24" x14ac:dyDescent="0.55000000000000004">
      <c r="A67" s="7" t="s">
        <v>36</v>
      </c>
      <c r="B67" s="11"/>
      <c r="C67" s="11"/>
      <c r="D67" s="12"/>
      <c r="E67" s="12"/>
      <c r="F67" s="38"/>
      <c r="G67" s="14"/>
      <c r="H67" s="35"/>
      <c r="I67" s="35"/>
      <c r="J67" s="34"/>
      <c r="K67" s="34"/>
      <c r="L67" s="13">
        <f>B67+D67+F67</f>
        <v>0</v>
      </c>
      <c r="M67" s="13">
        <f>C67+E67+G67</f>
        <v>0</v>
      </c>
      <c r="N67" s="13">
        <f t="shared" si="77"/>
        <v>0</v>
      </c>
      <c r="O67" s="7">
        <v>14000</v>
      </c>
      <c r="P67" s="13">
        <f>L67*O67</f>
        <v>0</v>
      </c>
      <c r="Q67" s="34"/>
      <c r="R67" s="13">
        <f>8000*M67</f>
        <v>0</v>
      </c>
      <c r="S67" s="13">
        <f>SUM(P67:R67)</f>
        <v>0</v>
      </c>
    </row>
    <row r="68" spans="1:19" s="16" customFormat="1" ht="48" x14ac:dyDescent="0.5">
      <c r="A68" s="21" t="s">
        <v>37</v>
      </c>
      <c r="B68" s="33"/>
      <c r="C68" s="33"/>
      <c r="D68" s="33"/>
      <c r="E68" s="33"/>
      <c r="F68" s="44"/>
      <c r="G68" s="42"/>
      <c r="H68" s="32"/>
      <c r="I68" s="32"/>
      <c r="J68" s="22"/>
      <c r="K68" s="22"/>
      <c r="L68" s="22">
        <f>H68+J68</f>
        <v>0</v>
      </c>
      <c r="M68" s="22">
        <f>I68+K68</f>
        <v>0</v>
      </c>
      <c r="N68" s="22">
        <f t="shared" si="77"/>
        <v>0</v>
      </c>
      <c r="O68" s="21">
        <v>12000</v>
      </c>
      <c r="P68" s="22">
        <f>L68*O68</f>
        <v>0</v>
      </c>
      <c r="Q68" s="22">
        <f>M68*6000</f>
        <v>0</v>
      </c>
      <c r="R68" s="36"/>
      <c r="S68" s="20">
        <f>SUM(P68:R68)</f>
        <v>0</v>
      </c>
    </row>
    <row r="70" spans="1:19" ht="24" x14ac:dyDescent="0.55000000000000004">
      <c r="A70" s="2"/>
    </row>
  </sheetData>
  <mergeCells count="15">
    <mergeCell ref="S5:S7"/>
    <mergeCell ref="A5:A7"/>
    <mergeCell ref="B5:N5"/>
    <mergeCell ref="B6:C6"/>
    <mergeCell ref="D6:E6"/>
    <mergeCell ref="F6:G6"/>
    <mergeCell ref="H6:I6"/>
    <mergeCell ref="J6:K6"/>
    <mergeCell ref="L6:M6"/>
    <mergeCell ref="R6:R7"/>
    <mergeCell ref="N6:N7"/>
    <mergeCell ref="O6:O7"/>
    <mergeCell ref="P6:P7"/>
    <mergeCell ref="Q6:Q7"/>
    <mergeCell ref="O5:R5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  <rowBreaks count="2" manualBreakCount="2">
    <brk id="34" max="25" man="1"/>
    <brk id="5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030E-AE79-4FDE-B989-4923994E20A0}">
  <sheetPr>
    <tabColor theme="8" tint="0.59999389629810485"/>
  </sheetPr>
  <dimension ref="A1:T70"/>
  <sheetViews>
    <sheetView tabSelected="1" view="pageBreakPreview" zoomScale="80" zoomScaleNormal="100" zoomScaleSheetLayoutView="80" workbookViewId="0">
      <selection activeCell="A9" sqref="A9:XFD9"/>
    </sheetView>
  </sheetViews>
  <sheetFormatPr defaultRowHeight="21.75" x14ac:dyDescent="0.5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3.28515625" style="1" customWidth="1"/>
    <col min="20" max="20" width="18.85546875" style="1" customWidth="1"/>
    <col min="21" max="16384" width="9.140625" style="1"/>
  </cols>
  <sheetData>
    <row r="1" spans="1:20" ht="27.75" x14ac:dyDescent="0.65">
      <c r="A1" s="5" t="s">
        <v>0</v>
      </c>
      <c r="B1" s="5"/>
      <c r="C1" s="5"/>
      <c r="D1" s="5"/>
      <c r="E1" s="5"/>
      <c r="F1" s="5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s="2" customFormat="1" ht="27.75" x14ac:dyDescent="0.65">
      <c r="A2" s="5" t="s">
        <v>43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3" customFormat="1" ht="29.25" customHeight="1" x14ac:dyDescent="0.65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7.75" x14ac:dyDescent="0.65">
      <c r="A4" s="4"/>
      <c r="B4" s="4"/>
      <c r="C4" s="4"/>
      <c r="D4" s="4"/>
      <c r="E4" s="4"/>
      <c r="F4" s="5"/>
      <c r="G4" s="5"/>
    </row>
    <row r="5" spans="1:20" ht="21" customHeight="1" x14ac:dyDescent="0.5">
      <c r="A5" s="58" t="s">
        <v>1</v>
      </c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3" t="s">
        <v>33</v>
      </c>
      <c r="P5" s="54"/>
      <c r="Q5" s="54"/>
      <c r="R5" s="54"/>
      <c r="S5" s="54"/>
      <c r="T5" s="49" t="s">
        <v>34</v>
      </c>
    </row>
    <row r="6" spans="1:20" ht="18.75" customHeight="1" x14ac:dyDescent="0.5">
      <c r="A6" s="59"/>
      <c r="B6" s="55" t="s">
        <v>3</v>
      </c>
      <c r="C6" s="55"/>
      <c r="D6" s="55" t="s">
        <v>4</v>
      </c>
      <c r="E6" s="55"/>
      <c r="F6" s="55" t="s">
        <v>5</v>
      </c>
      <c r="G6" s="55"/>
      <c r="H6" s="55" t="s">
        <v>6</v>
      </c>
      <c r="I6" s="55"/>
      <c r="J6" s="55" t="s">
        <v>7</v>
      </c>
      <c r="K6" s="55"/>
      <c r="L6" s="55" t="s">
        <v>24</v>
      </c>
      <c r="M6" s="55"/>
      <c r="N6" s="55" t="s">
        <v>8</v>
      </c>
      <c r="O6" s="56" t="s">
        <v>25</v>
      </c>
      <c r="P6" s="56" t="s">
        <v>29</v>
      </c>
      <c r="Q6" s="56" t="s">
        <v>32</v>
      </c>
      <c r="R6" s="52" t="s">
        <v>38</v>
      </c>
      <c r="S6" s="52" t="s">
        <v>40</v>
      </c>
      <c r="T6" s="50"/>
    </row>
    <row r="7" spans="1:20" ht="120" customHeight="1" x14ac:dyDescent="0.5">
      <c r="A7" s="60"/>
      <c r="B7" s="10" t="s">
        <v>23</v>
      </c>
      <c r="C7" s="10" t="s">
        <v>30</v>
      </c>
      <c r="D7" s="10" t="s">
        <v>23</v>
      </c>
      <c r="E7" s="10" t="s">
        <v>30</v>
      </c>
      <c r="F7" s="10" t="s">
        <v>23</v>
      </c>
      <c r="G7" s="10" t="s">
        <v>30</v>
      </c>
      <c r="H7" s="10" t="s">
        <v>23</v>
      </c>
      <c r="I7" s="10" t="s">
        <v>30</v>
      </c>
      <c r="J7" s="10" t="s">
        <v>23</v>
      </c>
      <c r="K7" s="10" t="s">
        <v>30</v>
      </c>
      <c r="L7" s="10" t="s">
        <v>23</v>
      </c>
      <c r="M7" s="10" t="s">
        <v>30</v>
      </c>
      <c r="N7" s="55"/>
      <c r="O7" s="57"/>
      <c r="P7" s="57"/>
      <c r="Q7" s="57"/>
      <c r="R7" s="52"/>
      <c r="S7" s="52"/>
      <c r="T7" s="51"/>
    </row>
    <row r="8" spans="1:20" ht="24" x14ac:dyDescent="0.55000000000000004">
      <c r="A8" s="6" t="s">
        <v>11</v>
      </c>
      <c r="B8" s="27">
        <f>B9+B18</f>
        <v>0</v>
      </c>
      <c r="C8" s="27">
        <f t="shared" ref="C8:T8" si="0">C9+C18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/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0</v>
      </c>
    </row>
    <row r="9" spans="1:20" ht="48" x14ac:dyDescent="0.5">
      <c r="A9" s="45" t="s">
        <v>46</v>
      </c>
      <c r="B9" s="48">
        <f>B10+B14</f>
        <v>0</v>
      </c>
      <c r="C9" s="48">
        <f t="shared" ref="C9:T9" si="1">C10+C14</f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8">
        <f t="shared" si="1"/>
        <v>0</v>
      </c>
      <c r="O9" s="48"/>
      <c r="P9" s="48">
        <f t="shared" si="1"/>
        <v>0</v>
      </c>
      <c r="Q9" s="48">
        <f t="shared" si="1"/>
        <v>0</v>
      </c>
      <c r="R9" s="48">
        <f t="shared" si="1"/>
        <v>0</v>
      </c>
      <c r="S9" s="48">
        <f t="shared" si="1"/>
        <v>0</v>
      </c>
      <c r="T9" s="48">
        <f t="shared" si="1"/>
        <v>0</v>
      </c>
    </row>
    <row r="10" spans="1:20" ht="24" x14ac:dyDescent="0.55000000000000004">
      <c r="A10" s="46" t="s">
        <v>10</v>
      </c>
      <c r="B10" s="30">
        <f>B11</f>
        <v>0</v>
      </c>
      <c r="C10" s="30">
        <f t="shared" ref="C10:N10" si="2">C11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/>
      <c r="P10" s="30">
        <f t="shared" ref="P10" si="3">P11</f>
        <v>0</v>
      </c>
      <c r="Q10" s="30">
        <f t="shared" ref="Q10" si="4">Q11</f>
        <v>0</v>
      </c>
      <c r="R10" s="30">
        <f t="shared" ref="R10" si="5">R11</f>
        <v>0</v>
      </c>
      <c r="S10" s="30">
        <f t="shared" ref="S10" si="6">S11</f>
        <v>0</v>
      </c>
      <c r="T10" s="30">
        <f t="shared" ref="T10" si="7">T11</f>
        <v>0</v>
      </c>
    </row>
    <row r="11" spans="1:20" ht="24" x14ac:dyDescent="0.55000000000000004">
      <c r="A11" s="23" t="s">
        <v>13</v>
      </c>
      <c r="B11" s="17">
        <f>B12</f>
        <v>0</v>
      </c>
      <c r="C11" s="17">
        <f t="shared" ref="C11:F11" si="8">C12</f>
        <v>0</v>
      </c>
      <c r="D11" s="17">
        <f t="shared" si="8"/>
        <v>0</v>
      </c>
      <c r="E11" s="17">
        <f t="shared" si="8"/>
        <v>0</v>
      </c>
      <c r="F11" s="17">
        <f t="shared" si="8"/>
        <v>0</v>
      </c>
      <c r="G11" s="17">
        <f>G12</f>
        <v>0</v>
      </c>
      <c r="H11" s="17">
        <f>H13</f>
        <v>0</v>
      </c>
      <c r="I11" s="17">
        <f t="shared" ref="I11:K11" si="9">I13</f>
        <v>0</v>
      </c>
      <c r="J11" s="17">
        <f t="shared" si="9"/>
        <v>0</v>
      </c>
      <c r="K11" s="17">
        <f t="shared" si="9"/>
        <v>0</v>
      </c>
      <c r="L11" s="18">
        <f>SUM(L12:L13)</f>
        <v>0</v>
      </c>
      <c r="M11" s="18">
        <f t="shared" ref="M11" si="10">SUM(M12:M13)</f>
        <v>0</v>
      </c>
      <c r="N11" s="18">
        <f t="shared" ref="N11" si="11">SUM(L11:M11)</f>
        <v>0</v>
      </c>
      <c r="O11" s="17"/>
      <c r="P11" s="18">
        <f>SUM(P12:P13)</f>
        <v>0</v>
      </c>
      <c r="Q11" s="18">
        <f>SUM(Q12:Q13)</f>
        <v>0</v>
      </c>
      <c r="R11" s="18">
        <f>SUM(R12:R13)</f>
        <v>0</v>
      </c>
      <c r="S11" s="18">
        <f t="shared" ref="S11" si="12">SUM(S12:S13)</f>
        <v>0</v>
      </c>
      <c r="T11" s="18">
        <f>SUM(T12:T13)</f>
        <v>0</v>
      </c>
    </row>
    <row r="12" spans="1:20" ht="24" x14ac:dyDescent="0.55000000000000004">
      <c r="A12" s="7" t="s">
        <v>41</v>
      </c>
      <c r="B12" s="12"/>
      <c r="C12" s="12"/>
      <c r="D12" s="12"/>
      <c r="E12" s="12"/>
      <c r="F12" s="38"/>
      <c r="G12" s="31"/>
      <c r="H12" s="31"/>
      <c r="I12" s="13"/>
      <c r="J12" s="34"/>
      <c r="K12" s="34"/>
      <c r="L12" s="13">
        <f>B12+D12+F12+H12</f>
        <v>0</v>
      </c>
      <c r="M12" s="13">
        <f>C12+E12+G12+I12</f>
        <v>0</v>
      </c>
      <c r="N12" s="13">
        <f t="shared" ref="N12:N13" si="13">SUM(L12:M12)</f>
        <v>0</v>
      </c>
      <c r="O12" s="7">
        <v>16000</v>
      </c>
      <c r="P12" s="13">
        <f>L12*O12</f>
        <v>0</v>
      </c>
      <c r="Q12" s="13">
        <f>(B12+C12)*1000</f>
        <v>0</v>
      </c>
      <c r="R12" s="34"/>
      <c r="S12" s="13">
        <f>8000*M12</f>
        <v>0</v>
      </c>
      <c r="T12" s="13">
        <f>SUM(P12:S12)</f>
        <v>0</v>
      </c>
    </row>
    <row r="13" spans="1:20" s="16" customFormat="1" ht="48" x14ac:dyDescent="0.5">
      <c r="A13" s="21" t="s">
        <v>42</v>
      </c>
      <c r="B13" s="41"/>
      <c r="C13" s="41"/>
      <c r="D13" s="41"/>
      <c r="E13" s="41"/>
      <c r="F13" s="39"/>
      <c r="G13" s="40"/>
      <c r="H13" s="40"/>
      <c r="I13" s="43"/>
      <c r="J13" s="20"/>
      <c r="K13" s="20"/>
      <c r="L13" s="32">
        <f>J13</f>
        <v>0</v>
      </c>
      <c r="M13" s="22">
        <f>K13</f>
        <v>0</v>
      </c>
      <c r="N13" s="20">
        <f t="shared" si="13"/>
        <v>0</v>
      </c>
      <c r="O13" s="21">
        <v>14000</v>
      </c>
      <c r="P13" s="22">
        <f>L13*O13</f>
        <v>0</v>
      </c>
      <c r="Q13" s="37"/>
      <c r="R13" s="19">
        <f>M13*6000</f>
        <v>0</v>
      </c>
      <c r="S13" s="37"/>
      <c r="T13" s="20">
        <f>SUM(P13:S13)</f>
        <v>0</v>
      </c>
    </row>
    <row r="14" spans="1:20" ht="24" x14ac:dyDescent="0.55000000000000004">
      <c r="A14" s="28" t="s">
        <v>9</v>
      </c>
      <c r="B14" s="29">
        <f>B15</f>
        <v>0</v>
      </c>
      <c r="C14" s="29">
        <f t="shared" ref="C14:N14" si="14">C15</f>
        <v>0</v>
      </c>
      <c r="D14" s="29">
        <f t="shared" si="14"/>
        <v>0</v>
      </c>
      <c r="E14" s="29">
        <f t="shared" si="14"/>
        <v>0</v>
      </c>
      <c r="F14" s="29">
        <f t="shared" si="14"/>
        <v>0</v>
      </c>
      <c r="G14" s="29">
        <f t="shared" si="14"/>
        <v>0</v>
      </c>
      <c r="H14" s="29">
        <f t="shared" si="14"/>
        <v>0</v>
      </c>
      <c r="I14" s="29">
        <f t="shared" si="14"/>
        <v>0</v>
      </c>
      <c r="J14" s="29">
        <f t="shared" si="14"/>
        <v>0</v>
      </c>
      <c r="K14" s="29">
        <f t="shared" si="14"/>
        <v>0</v>
      </c>
      <c r="L14" s="29">
        <f t="shared" si="14"/>
        <v>0</v>
      </c>
      <c r="M14" s="29">
        <f t="shared" si="14"/>
        <v>0</v>
      </c>
      <c r="N14" s="29">
        <f t="shared" si="14"/>
        <v>0</v>
      </c>
      <c r="O14" s="29"/>
      <c r="P14" s="29">
        <f t="shared" ref="P14" si="15">P15</f>
        <v>0</v>
      </c>
      <c r="Q14" s="29">
        <f t="shared" ref="Q14" si="16">Q15</f>
        <v>0</v>
      </c>
      <c r="R14" s="29">
        <f t="shared" ref="R14" si="17">R15</f>
        <v>0</v>
      </c>
      <c r="S14" s="29">
        <f t="shared" ref="S14" si="18">S15</f>
        <v>0</v>
      </c>
      <c r="T14" s="29">
        <f t="shared" ref="T14" si="19">T15</f>
        <v>0</v>
      </c>
    </row>
    <row r="15" spans="1:20" ht="24" x14ac:dyDescent="0.55000000000000004">
      <c r="A15" s="23" t="s">
        <v>13</v>
      </c>
      <c r="B15" s="17">
        <f>B16</f>
        <v>0</v>
      </c>
      <c r="C15" s="17">
        <f t="shared" ref="C15:F15" si="20">C16</f>
        <v>0</v>
      </c>
      <c r="D15" s="17">
        <f t="shared" si="20"/>
        <v>0</v>
      </c>
      <c r="E15" s="17">
        <f t="shared" si="20"/>
        <v>0</v>
      </c>
      <c r="F15" s="17">
        <f t="shared" si="20"/>
        <v>0</v>
      </c>
      <c r="G15" s="17">
        <f>G16</f>
        <v>0</v>
      </c>
      <c r="H15" s="17">
        <f>H17</f>
        <v>0</v>
      </c>
      <c r="I15" s="17">
        <f t="shared" ref="I15:K15" si="21">I17</f>
        <v>0</v>
      </c>
      <c r="J15" s="17">
        <f t="shared" si="21"/>
        <v>0</v>
      </c>
      <c r="K15" s="17">
        <f t="shared" si="21"/>
        <v>0</v>
      </c>
      <c r="L15" s="18">
        <f>SUM(L16:L17)</f>
        <v>0</v>
      </c>
      <c r="M15" s="18">
        <f t="shared" ref="M15" si="22">SUM(M16:M17)</f>
        <v>0</v>
      </c>
      <c r="N15" s="18">
        <f t="shared" ref="N15:N17" si="23">SUM(L15:M15)</f>
        <v>0</v>
      </c>
      <c r="O15" s="17"/>
      <c r="P15" s="18">
        <f>SUM(P16:P17)</f>
        <v>0</v>
      </c>
      <c r="Q15" s="18">
        <f>SUM(Q16:Q17)</f>
        <v>0</v>
      </c>
      <c r="R15" s="18">
        <f>SUM(R16:R17)</f>
        <v>0</v>
      </c>
      <c r="S15" s="18">
        <f t="shared" ref="S15" si="24">SUM(S16:S17)</f>
        <v>0</v>
      </c>
      <c r="T15" s="18">
        <f>SUM(T16:T17)</f>
        <v>0</v>
      </c>
    </row>
    <row r="16" spans="1:20" ht="24" x14ac:dyDescent="0.55000000000000004">
      <c r="A16" s="7" t="s">
        <v>41</v>
      </c>
      <c r="B16" s="12"/>
      <c r="C16" s="12"/>
      <c r="D16" s="12"/>
      <c r="E16" s="12"/>
      <c r="F16" s="38"/>
      <c r="G16" s="31"/>
      <c r="H16" s="31"/>
      <c r="I16" s="13"/>
      <c r="J16" s="34"/>
      <c r="K16" s="34"/>
      <c r="L16" s="13">
        <f>B16+D16+F16+H16</f>
        <v>0</v>
      </c>
      <c r="M16" s="13">
        <f>C16+E16+G16+I16</f>
        <v>0</v>
      </c>
      <c r="N16" s="13">
        <f t="shared" si="23"/>
        <v>0</v>
      </c>
      <c r="O16" s="7">
        <v>16000</v>
      </c>
      <c r="P16" s="13">
        <f>L16*O16</f>
        <v>0</v>
      </c>
      <c r="Q16" s="13">
        <f>(B16+C16)*1000</f>
        <v>0</v>
      </c>
      <c r="R16" s="34"/>
      <c r="S16" s="13">
        <f>8000*M16</f>
        <v>0</v>
      </c>
      <c r="T16" s="13">
        <f>SUM(P16:S16)</f>
        <v>0</v>
      </c>
    </row>
    <row r="17" spans="1:20" s="16" customFormat="1" ht="48" x14ac:dyDescent="0.5">
      <c r="A17" s="21" t="s">
        <v>42</v>
      </c>
      <c r="B17" s="41"/>
      <c r="C17" s="41"/>
      <c r="D17" s="41"/>
      <c r="E17" s="41"/>
      <c r="F17" s="39"/>
      <c r="G17" s="40"/>
      <c r="H17" s="40"/>
      <c r="I17" s="43"/>
      <c r="J17" s="20"/>
      <c r="K17" s="20"/>
      <c r="L17" s="32">
        <f>J17</f>
        <v>0</v>
      </c>
      <c r="M17" s="22">
        <f>K17</f>
        <v>0</v>
      </c>
      <c r="N17" s="20">
        <f t="shared" si="23"/>
        <v>0</v>
      </c>
      <c r="O17" s="21">
        <v>14000</v>
      </c>
      <c r="P17" s="22">
        <f>L17*O17</f>
        <v>0</v>
      </c>
      <c r="Q17" s="37"/>
      <c r="R17" s="19">
        <f>M17*6000</f>
        <v>0</v>
      </c>
      <c r="S17" s="37"/>
      <c r="T17" s="20">
        <f>SUM(P17:S17)</f>
        <v>0</v>
      </c>
    </row>
    <row r="18" spans="1:20" ht="24" x14ac:dyDescent="0.5">
      <c r="A18" s="45" t="s">
        <v>47</v>
      </c>
      <c r="B18" s="47">
        <f>B19+B35</f>
        <v>0</v>
      </c>
      <c r="C18" s="47">
        <f t="shared" ref="C18:T18" si="25">C19+C35</f>
        <v>0</v>
      </c>
      <c r="D18" s="47">
        <f t="shared" si="25"/>
        <v>0</v>
      </c>
      <c r="E18" s="47">
        <f t="shared" si="25"/>
        <v>0</v>
      </c>
      <c r="F18" s="47">
        <f t="shared" si="25"/>
        <v>0</v>
      </c>
      <c r="G18" s="47">
        <f t="shared" si="25"/>
        <v>0</v>
      </c>
      <c r="H18" s="47">
        <f t="shared" si="25"/>
        <v>0</v>
      </c>
      <c r="I18" s="47">
        <f t="shared" si="25"/>
        <v>0</v>
      </c>
      <c r="J18" s="47">
        <f t="shared" si="25"/>
        <v>0</v>
      </c>
      <c r="K18" s="47">
        <f t="shared" si="25"/>
        <v>0</v>
      </c>
      <c r="L18" s="47">
        <f t="shared" si="25"/>
        <v>0</v>
      </c>
      <c r="M18" s="47">
        <f t="shared" si="25"/>
        <v>0</v>
      </c>
      <c r="N18" s="47">
        <f t="shared" si="25"/>
        <v>0</v>
      </c>
      <c r="O18" s="47"/>
      <c r="P18" s="47">
        <f t="shared" si="25"/>
        <v>0</v>
      </c>
      <c r="Q18" s="47">
        <f t="shared" si="25"/>
        <v>0</v>
      </c>
      <c r="R18" s="47">
        <f t="shared" si="25"/>
        <v>0</v>
      </c>
      <c r="S18" s="47">
        <f t="shared" si="25"/>
        <v>0</v>
      </c>
      <c r="T18" s="47">
        <f t="shared" si="25"/>
        <v>0</v>
      </c>
    </row>
    <row r="19" spans="1:20" ht="24" x14ac:dyDescent="0.55000000000000004">
      <c r="A19" s="46" t="s">
        <v>10</v>
      </c>
      <c r="B19" s="30">
        <f>B20+B23+B26+B29+B32</f>
        <v>0</v>
      </c>
      <c r="C19" s="30">
        <f t="shared" ref="C19:T19" si="26">C20+C23+C26+C29+C32</f>
        <v>0</v>
      </c>
      <c r="D19" s="30">
        <f t="shared" si="26"/>
        <v>0</v>
      </c>
      <c r="E19" s="30">
        <f t="shared" si="26"/>
        <v>0</v>
      </c>
      <c r="F19" s="30">
        <f t="shared" si="26"/>
        <v>0</v>
      </c>
      <c r="G19" s="30">
        <f t="shared" si="26"/>
        <v>0</v>
      </c>
      <c r="H19" s="30">
        <f t="shared" si="26"/>
        <v>0</v>
      </c>
      <c r="I19" s="30">
        <f t="shared" si="26"/>
        <v>0</v>
      </c>
      <c r="J19" s="30">
        <f t="shared" si="26"/>
        <v>0</v>
      </c>
      <c r="K19" s="30">
        <f t="shared" si="26"/>
        <v>0</v>
      </c>
      <c r="L19" s="30">
        <f t="shared" si="26"/>
        <v>0</v>
      </c>
      <c r="M19" s="30">
        <f t="shared" si="26"/>
        <v>0</v>
      </c>
      <c r="N19" s="30">
        <f t="shared" si="26"/>
        <v>0</v>
      </c>
      <c r="O19" s="30"/>
      <c r="P19" s="30">
        <f t="shared" si="26"/>
        <v>0</v>
      </c>
      <c r="Q19" s="30">
        <f t="shared" si="26"/>
        <v>0</v>
      </c>
      <c r="R19" s="30">
        <f t="shared" si="26"/>
        <v>0</v>
      </c>
      <c r="S19" s="30">
        <f t="shared" si="26"/>
        <v>0</v>
      </c>
      <c r="T19" s="30">
        <f t="shared" si="26"/>
        <v>0</v>
      </c>
    </row>
    <row r="20" spans="1:20" ht="24" x14ac:dyDescent="0.55000000000000004">
      <c r="A20" s="23" t="s">
        <v>12</v>
      </c>
      <c r="B20" s="17">
        <f>B21</f>
        <v>0</v>
      </c>
      <c r="C20" s="17">
        <f t="shared" ref="C20:F20" si="27">C21</f>
        <v>0</v>
      </c>
      <c r="D20" s="17">
        <f t="shared" si="27"/>
        <v>0</v>
      </c>
      <c r="E20" s="17">
        <f t="shared" si="27"/>
        <v>0</v>
      </c>
      <c r="F20" s="17">
        <f t="shared" si="27"/>
        <v>0</v>
      </c>
      <c r="G20" s="17">
        <f>G21</f>
        <v>0</v>
      </c>
      <c r="H20" s="17">
        <f>H22</f>
        <v>0</v>
      </c>
      <c r="I20" s="17">
        <f t="shared" ref="I20:K20" si="28">I22</f>
        <v>0</v>
      </c>
      <c r="J20" s="17">
        <f t="shared" si="28"/>
        <v>0</v>
      </c>
      <c r="K20" s="17">
        <f t="shared" si="28"/>
        <v>0</v>
      </c>
      <c r="L20" s="18">
        <f>SUM(L21:L22)</f>
        <v>0</v>
      </c>
      <c r="M20" s="18">
        <f t="shared" ref="M20" si="29">SUM(M21:M22)</f>
        <v>0</v>
      </c>
      <c r="N20" s="18">
        <f t="shared" ref="N20:N32" si="30">SUM(L20:M20)</f>
        <v>0</v>
      </c>
      <c r="O20" s="17"/>
      <c r="P20" s="18">
        <f>SUM(P21:P22)</f>
        <v>0</v>
      </c>
      <c r="Q20" s="18">
        <f>SUM(Q21:Q22)</f>
        <v>0</v>
      </c>
      <c r="R20" s="18">
        <f>SUM(R21:R22)</f>
        <v>0</v>
      </c>
      <c r="S20" s="18">
        <f t="shared" ref="S20" si="31">SUM(S21:S22)</f>
        <v>0</v>
      </c>
      <c r="T20" s="18">
        <f>SUM(T21:T22)</f>
        <v>0</v>
      </c>
    </row>
    <row r="21" spans="1:20" ht="24" x14ac:dyDescent="0.55000000000000004">
      <c r="A21" s="7" t="s">
        <v>41</v>
      </c>
      <c r="B21" s="12"/>
      <c r="C21" s="12"/>
      <c r="D21" s="12"/>
      <c r="E21" s="12"/>
      <c r="F21" s="38"/>
      <c r="G21" s="31"/>
      <c r="H21" s="31"/>
      <c r="I21" s="13"/>
      <c r="J21" s="34"/>
      <c r="K21" s="34"/>
      <c r="L21" s="13">
        <f>B21+D21+F21+H21</f>
        <v>0</v>
      </c>
      <c r="M21" s="13">
        <f>C21+E21+G21+I21</f>
        <v>0</v>
      </c>
      <c r="N21" s="13">
        <f t="shared" si="30"/>
        <v>0</v>
      </c>
      <c r="O21" s="7">
        <v>16000</v>
      </c>
      <c r="P21" s="13">
        <f>L21*O21</f>
        <v>0</v>
      </c>
      <c r="Q21" s="13">
        <f>(B21+C21)*1000</f>
        <v>0</v>
      </c>
      <c r="R21" s="34"/>
      <c r="S21" s="13">
        <f>8000*M21</f>
        <v>0</v>
      </c>
      <c r="T21" s="13">
        <f>SUM(P21:S21)</f>
        <v>0</v>
      </c>
    </row>
    <row r="22" spans="1:20" s="16" customFormat="1" ht="48" x14ac:dyDescent="0.5">
      <c r="A22" s="21" t="s">
        <v>42</v>
      </c>
      <c r="B22" s="41"/>
      <c r="C22" s="41"/>
      <c r="D22" s="41"/>
      <c r="E22" s="41"/>
      <c r="F22" s="39"/>
      <c r="G22" s="40"/>
      <c r="H22" s="40"/>
      <c r="I22" s="43"/>
      <c r="J22" s="20"/>
      <c r="K22" s="20"/>
      <c r="L22" s="32">
        <f>J22</f>
        <v>0</v>
      </c>
      <c r="M22" s="22">
        <f>K22</f>
        <v>0</v>
      </c>
      <c r="N22" s="20">
        <f t="shared" si="30"/>
        <v>0</v>
      </c>
      <c r="O22" s="21">
        <v>14000</v>
      </c>
      <c r="P22" s="22">
        <f>L22*O22</f>
        <v>0</v>
      </c>
      <c r="Q22" s="37"/>
      <c r="R22" s="19">
        <f>M22*6000</f>
        <v>0</v>
      </c>
      <c r="S22" s="37"/>
      <c r="T22" s="20">
        <f>SUM(P22:S22)</f>
        <v>0</v>
      </c>
    </row>
    <row r="23" spans="1:20" ht="24" x14ac:dyDescent="0.55000000000000004">
      <c r="A23" s="23" t="s">
        <v>14</v>
      </c>
      <c r="B23" s="17">
        <f>B24</f>
        <v>0</v>
      </c>
      <c r="C23" s="17">
        <f t="shared" ref="C23:F23" si="32">C24</f>
        <v>0</v>
      </c>
      <c r="D23" s="17">
        <f t="shared" si="32"/>
        <v>0</v>
      </c>
      <c r="E23" s="17">
        <f t="shared" si="32"/>
        <v>0</v>
      </c>
      <c r="F23" s="17">
        <f t="shared" si="32"/>
        <v>0</v>
      </c>
      <c r="G23" s="17">
        <f>G24</f>
        <v>0</v>
      </c>
      <c r="H23" s="17">
        <f>H25</f>
        <v>0</v>
      </c>
      <c r="I23" s="17">
        <f t="shared" ref="I23:K23" si="33">I25</f>
        <v>0</v>
      </c>
      <c r="J23" s="17">
        <f t="shared" si="33"/>
        <v>0</v>
      </c>
      <c r="K23" s="17">
        <f t="shared" si="33"/>
        <v>0</v>
      </c>
      <c r="L23" s="18">
        <f>SUM(L24:L25)</f>
        <v>0</v>
      </c>
      <c r="M23" s="18">
        <f t="shared" ref="M23" si="34">SUM(M24:M25)</f>
        <v>0</v>
      </c>
      <c r="N23" s="18">
        <f t="shared" si="30"/>
        <v>0</v>
      </c>
      <c r="O23" s="17"/>
      <c r="P23" s="18">
        <f>SUM(P24:P25)</f>
        <v>0</v>
      </c>
      <c r="Q23" s="18">
        <f>SUM(Q24:Q25)</f>
        <v>0</v>
      </c>
      <c r="R23" s="18">
        <f>SUM(R24:R25)</f>
        <v>0</v>
      </c>
      <c r="S23" s="18">
        <f t="shared" ref="S23" si="35">SUM(S24:S25)</f>
        <v>0</v>
      </c>
      <c r="T23" s="18">
        <f>SUM(T24:T25)</f>
        <v>0</v>
      </c>
    </row>
    <row r="24" spans="1:20" ht="24" x14ac:dyDescent="0.55000000000000004">
      <c r="A24" s="7" t="s">
        <v>41</v>
      </c>
      <c r="B24" s="12"/>
      <c r="C24" s="12"/>
      <c r="D24" s="12"/>
      <c r="E24" s="12"/>
      <c r="F24" s="38"/>
      <c r="G24" s="31"/>
      <c r="H24" s="31"/>
      <c r="I24" s="13"/>
      <c r="J24" s="34"/>
      <c r="K24" s="34"/>
      <c r="L24" s="13">
        <f>B24+D24+F24+H24</f>
        <v>0</v>
      </c>
      <c r="M24" s="13">
        <f>C24+E24+G24+I24</f>
        <v>0</v>
      </c>
      <c r="N24" s="13">
        <f t="shared" si="30"/>
        <v>0</v>
      </c>
      <c r="O24" s="7">
        <v>14000</v>
      </c>
      <c r="P24" s="13">
        <f>L24*O24</f>
        <v>0</v>
      </c>
      <c r="Q24" s="13">
        <f>(B24+C24)*1000</f>
        <v>0</v>
      </c>
      <c r="R24" s="34"/>
      <c r="S24" s="13">
        <f>8000*M24</f>
        <v>0</v>
      </c>
      <c r="T24" s="13">
        <f>SUM(P24:S24)</f>
        <v>0</v>
      </c>
    </row>
    <row r="25" spans="1:20" s="16" customFormat="1" ht="48" x14ac:dyDescent="0.5">
      <c r="A25" s="21" t="s">
        <v>42</v>
      </c>
      <c r="B25" s="41"/>
      <c r="C25" s="41"/>
      <c r="D25" s="41"/>
      <c r="E25" s="41"/>
      <c r="F25" s="39"/>
      <c r="G25" s="40"/>
      <c r="H25" s="40"/>
      <c r="I25" s="43"/>
      <c r="J25" s="20"/>
      <c r="K25" s="20"/>
      <c r="L25" s="32">
        <f>J25</f>
        <v>0</v>
      </c>
      <c r="M25" s="22">
        <f>K25</f>
        <v>0</v>
      </c>
      <c r="N25" s="20">
        <f t="shared" si="30"/>
        <v>0</v>
      </c>
      <c r="O25" s="21">
        <v>12000</v>
      </c>
      <c r="P25" s="22">
        <f>L25*O25</f>
        <v>0</v>
      </c>
      <c r="Q25" s="37"/>
      <c r="R25" s="19">
        <f>M25*6000</f>
        <v>0</v>
      </c>
      <c r="S25" s="37"/>
      <c r="T25" s="20">
        <f>SUM(P25:S25)</f>
        <v>0</v>
      </c>
    </row>
    <row r="26" spans="1:20" ht="24" x14ac:dyDescent="0.55000000000000004">
      <c r="A26" s="23" t="s">
        <v>15</v>
      </c>
      <c r="B26" s="17">
        <f>B27</f>
        <v>0</v>
      </c>
      <c r="C26" s="17">
        <f t="shared" ref="C26:F26" si="36">C27</f>
        <v>0</v>
      </c>
      <c r="D26" s="17">
        <f t="shared" si="36"/>
        <v>0</v>
      </c>
      <c r="E26" s="17">
        <f t="shared" si="36"/>
        <v>0</v>
      </c>
      <c r="F26" s="17">
        <f t="shared" si="36"/>
        <v>0</v>
      </c>
      <c r="G26" s="17">
        <f>G27</f>
        <v>0</v>
      </c>
      <c r="H26" s="17">
        <f>H28</f>
        <v>0</v>
      </c>
      <c r="I26" s="17">
        <f t="shared" ref="I26:K26" si="37">I28</f>
        <v>0</v>
      </c>
      <c r="J26" s="17">
        <f t="shared" si="37"/>
        <v>0</v>
      </c>
      <c r="K26" s="17">
        <f t="shared" si="37"/>
        <v>0</v>
      </c>
      <c r="L26" s="18">
        <f>SUM(L27:L28)</f>
        <v>0</v>
      </c>
      <c r="M26" s="18">
        <f t="shared" ref="M26" si="38">SUM(M27:M28)</f>
        <v>0</v>
      </c>
      <c r="N26" s="18">
        <f t="shared" si="30"/>
        <v>0</v>
      </c>
      <c r="O26" s="17"/>
      <c r="P26" s="18">
        <f>SUM(P27:P28)</f>
        <v>0</v>
      </c>
      <c r="Q26" s="18">
        <f>SUM(Q27:Q28)</f>
        <v>0</v>
      </c>
      <c r="R26" s="18">
        <f>SUM(R27:R28)</f>
        <v>0</v>
      </c>
      <c r="S26" s="18">
        <f t="shared" ref="S26" si="39">SUM(S27:S28)</f>
        <v>0</v>
      </c>
      <c r="T26" s="18">
        <f>SUM(T27:T28)</f>
        <v>0</v>
      </c>
    </row>
    <row r="27" spans="1:20" ht="24" x14ac:dyDescent="0.55000000000000004">
      <c r="A27" s="7" t="s">
        <v>41</v>
      </c>
      <c r="B27" s="12"/>
      <c r="C27" s="12"/>
      <c r="D27" s="12"/>
      <c r="E27" s="12"/>
      <c r="F27" s="38"/>
      <c r="G27" s="31"/>
      <c r="H27" s="31"/>
      <c r="I27" s="13"/>
      <c r="J27" s="34"/>
      <c r="K27" s="34"/>
      <c r="L27" s="13">
        <f>B27+D27+F27+H27</f>
        <v>0</v>
      </c>
      <c r="M27" s="13">
        <f>C27+E27+G27+I27</f>
        <v>0</v>
      </c>
      <c r="N27" s="13">
        <f t="shared" ref="N27:N28" si="40">SUM(L27:M27)</f>
        <v>0</v>
      </c>
      <c r="O27" s="7">
        <v>14000</v>
      </c>
      <c r="P27" s="13">
        <f>L27*O27</f>
        <v>0</v>
      </c>
      <c r="Q27" s="13">
        <f>(B27+C27)*1000</f>
        <v>0</v>
      </c>
      <c r="R27" s="34"/>
      <c r="S27" s="13">
        <f>8000*M27</f>
        <v>0</v>
      </c>
      <c r="T27" s="13">
        <f>SUM(P27:S27)</f>
        <v>0</v>
      </c>
    </row>
    <row r="28" spans="1:20" s="16" customFormat="1" ht="48" x14ac:dyDescent="0.5">
      <c r="A28" s="21" t="s">
        <v>42</v>
      </c>
      <c r="B28" s="41"/>
      <c r="C28" s="41"/>
      <c r="D28" s="41"/>
      <c r="E28" s="41"/>
      <c r="F28" s="39"/>
      <c r="G28" s="40"/>
      <c r="H28" s="40"/>
      <c r="I28" s="43"/>
      <c r="J28" s="20"/>
      <c r="K28" s="20"/>
      <c r="L28" s="32">
        <f>J28</f>
        <v>0</v>
      </c>
      <c r="M28" s="22">
        <f>K28</f>
        <v>0</v>
      </c>
      <c r="N28" s="20">
        <f t="shared" si="40"/>
        <v>0</v>
      </c>
      <c r="O28" s="21">
        <v>12000</v>
      </c>
      <c r="P28" s="22">
        <f>L28*O28</f>
        <v>0</v>
      </c>
      <c r="Q28" s="37"/>
      <c r="R28" s="19">
        <f>M28*6000</f>
        <v>0</v>
      </c>
      <c r="S28" s="37"/>
      <c r="T28" s="20">
        <f>SUM(P28:S28)</f>
        <v>0</v>
      </c>
    </row>
    <row r="29" spans="1:20" ht="24" x14ac:dyDescent="0.55000000000000004">
      <c r="A29" s="23" t="s">
        <v>16</v>
      </c>
      <c r="B29" s="17">
        <f>B30</f>
        <v>0</v>
      </c>
      <c r="C29" s="17">
        <f t="shared" ref="C29:F29" si="41">C30</f>
        <v>0</v>
      </c>
      <c r="D29" s="17">
        <f t="shared" si="41"/>
        <v>0</v>
      </c>
      <c r="E29" s="17">
        <f t="shared" si="41"/>
        <v>0</v>
      </c>
      <c r="F29" s="17">
        <f t="shared" si="41"/>
        <v>0</v>
      </c>
      <c r="G29" s="17">
        <f>G30</f>
        <v>0</v>
      </c>
      <c r="H29" s="17">
        <f>H31</f>
        <v>0</v>
      </c>
      <c r="I29" s="17">
        <f t="shared" ref="I29:K29" si="42">I31</f>
        <v>0</v>
      </c>
      <c r="J29" s="17">
        <f t="shared" si="42"/>
        <v>0</v>
      </c>
      <c r="K29" s="17">
        <f t="shared" si="42"/>
        <v>0</v>
      </c>
      <c r="L29" s="18">
        <f>SUM(L30:L31)</f>
        <v>0</v>
      </c>
      <c r="M29" s="18">
        <f t="shared" ref="M29" si="43">SUM(M30:M31)</f>
        <v>0</v>
      </c>
      <c r="N29" s="18">
        <f t="shared" si="30"/>
        <v>0</v>
      </c>
      <c r="O29" s="17"/>
      <c r="P29" s="18">
        <f>SUM(P30:P31)</f>
        <v>0</v>
      </c>
      <c r="Q29" s="18">
        <f>SUM(Q30:Q31)</f>
        <v>0</v>
      </c>
      <c r="R29" s="18">
        <f>SUM(R30:R31)</f>
        <v>0</v>
      </c>
      <c r="S29" s="18">
        <f t="shared" ref="S29" si="44">SUM(S30:S31)</f>
        <v>0</v>
      </c>
      <c r="T29" s="18">
        <f>SUM(T30:T31)</f>
        <v>0</v>
      </c>
    </row>
    <row r="30" spans="1:20" ht="24" x14ac:dyDescent="0.55000000000000004">
      <c r="A30" s="7" t="s">
        <v>41</v>
      </c>
      <c r="B30" s="12"/>
      <c r="C30" s="12"/>
      <c r="D30" s="12"/>
      <c r="E30" s="12"/>
      <c r="F30" s="38"/>
      <c r="G30" s="31"/>
      <c r="H30" s="31"/>
      <c r="I30" s="13"/>
      <c r="J30" s="34"/>
      <c r="K30" s="34"/>
      <c r="L30" s="13">
        <f>B30+D30+F30+H30</f>
        <v>0</v>
      </c>
      <c r="M30" s="13">
        <f>C30+E30+G30+I30</f>
        <v>0</v>
      </c>
      <c r="N30" s="13">
        <f t="shared" ref="N30:N31" si="45">SUM(L30:M30)</f>
        <v>0</v>
      </c>
      <c r="O30" s="7">
        <v>14000</v>
      </c>
      <c r="P30" s="13">
        <f>L30*O30</f>
        <v>0</v>
      </c>
      <c r="Q30" s="13">
        <f>(B30+C30)*1000</f>
        <v>0</v>
      </c>
      <c r="R30" s="34"/>
      <c r="S30" s="13">
        <f>8000*M30</f>
        <v>0</v>
      </c>
      <c r="T30" s="13">
        <f>SUM(P30:S30)</f>
        <v>0</v>
      </c>
    </row>
    <row r="31" spans="1:20" s="16" customFormat="1" ht="48" x14ac:dyDescent="0.5">
      <c r="A31" s="21" t="s">
        <v>42</v>
      </c>
      <c r="B31" s="41"/>
      <c r="C31" s="41"/>
      <c r="D31" s="41"/>
      <c r="E31" s="41"/>
      <c r="F31" s="39"/>
      <c r="G31" s="40"/>
      <c r="H31" s="40"/>
      <c r="I31" s="43"/>
      <c r="J31" s="20"/>
      <c r="K31" s="20"/>
      <c r="L31" s="32">
        <f>J31</f>
        <v>0</v>
      </c>
      <c r="M31" s="22">
        <f>K31</f>
        <v>0</v>
      </c>
      <c r="N31" s="20">
        <f t="shared" si="45"/>
        <v>0</v>
      </c>
      <c r="O31" s="21">
        <v>12000</v>
      </c>
      <c r="P31" s="22">
        <f>L31*O31</f>
        <v>0</v>
      </c>
      <c r="Q31" s="37"/>
      <c r="R31" s="19">
        <f>M31*6000</f>
        <v>0</v>
      </c>
      <c r="S31" s="37"/>
      <c r="T31" s="20">
        <f>SUM(P31:S31)</f>
        <v>0</v>
      </c>
    </row>
    <row r="32" spans="1:20" ht="24" x14ac:dyDescent="0.55000000000000004">
      <c r="A32" s="23" t="s">
        <v>17</v>
      </c>
      <c r="B32" s="17">
        <f>B33</f>
        <v>0</v>
      </c>
      <c r="C32" s="17">
        <f t="shared" ref="C32:F32" si="46">C33</f>
        <v>0</v>
      </c>
      <c r="D32" s="17">
        <f t="shared" si="46"/>
        <v>0</v>
      </c>
      <c r="E32" s="17">
        <f t="shared" si="46"/>
        <v>0</v>
      </c>
      <c r="F32" s="17">
        <f t="shared" si="46"/>
        <v>0</v>
      </c>
      <c r="G32" s="17">
        <f>G33</f>
        <v>0</v>
      </c>
      <c r="H32" s="17">
        <f>H34</f>
        <v>0</v>
      </c>
      <c r="I32" s="17">
        <f t="shared" ref="I32:K32" si="47">I34</f>
        <v>0</v>
      </c>
      <c r="J32" s="17">
        <f t="shared" si="47"/>
        <v>0</v>
      </c>
      <c r="K32" s="17">
        <f t="shared" si="47"/>
        <v>0</v>
      </c>
      <c r="L32" s="18">
        <f>SUM(L33:L34)</f>
        <v>0</v>
      </c>
      <c r="M32" s="18">
        <f t="shared" ref="M32" si="48">SUM(M33:M34)</f>
        <v>0</v>
      </c>
      <c r="N32" s="18">
        <f t="shared" si="30"/>
        <v>0</v>
      </c>
      <c r="O32" s="17"/>
      <c r="P32" s="18">
        <f>SUM(P33:P34)</f>
        <v>0</v>
      </c>
      <c r="Q32" s="18">
        <f>SUM(Q33:Q34)</f>
        <v>0</v>
      </c>
      <c r="R32" s="18">
        <f>SUM(R33:R34)</f>
        <v>0</v>
      </c>
      <c r="S32" s="18">
        <f t="shared" ref="S32" si="49">SUM(S33:S34)</f>
        <v>0</v>
      </c>
      <c r="T32" s="18">
        <f>SUM(T33:T34)</f>
        <v>0</v>
      </c>
    </row>
    <row r="33" spans="1:20" ht="24" x14ac:dyDescent="0.55000000000000004">
      <c r="A33" s="7" t="s">
        <v>41</v>
      </c>
      <c r="B33" s="12"/>
      <c r="C33" s="12"/>
      <c r="D33" s="12"/>
      <c r="E33" s="12"/>
      <c r="F33" s="38"/>
      <c r="G33" s="31"/>
      <c r="H33" s="31"/>
      <c r="I33" s="13"/>
      <c r="J33" s="34"/>
      <c r="K33" s="34"/>
      <c r="L33" s="13">
        <f>B33+D33+F33+H33</f>
        <v>0</v>
      </c>
      <c r="M33" s="13">
        <f>C33+E33+G33+I33</f>
        <v>0</v>
      </c>
      <c r="N33" s="13">
        <f t="shared" ref="N33:N34" si="50">SUM(L33:M33)</f>
        <v>0</v>
      </c>
      <c r="O33" s="7">
        <v>14000</v>
      </c>
      <c r="P33" s="13">
        <f>L33*O33</f>
        <v>0</v>
      </c>
      <c r="Q33" s="13">
        <f>(B33+C33)*1000</f>
        <v>0</v>
      </c>
      <c r="R33" s="34"/>
      <c r="S33" s="13">
        <f>8000*M33</f>
        <v>0</v>
      </c>
      <c r="T33" s="13">
        <f>SUM(P33:S33)</f>
        <v>0</v>
      </c>
    </row>
    <row r="34" spans="1:20" s="16" customFormat="1" ht="48" x14ac:dyDescent="0.5">
      <c r="A34" s="21" t="s">
        <v>42</v>
      </c>
      <c r="B34" s="41"/>
      <c r="C34" s="41"/>
      <c r="D34" s="41"/>
      <c r="E34" s="41"/>
      <c r="F34" s="39"/>
      <c r="G34" s="40"/>
      <c r="H34" s="40"/>
      <c r="I34" s="43"/>
      <c r="J34" s="20"/>
      <c r="K34" s="20"/>
      <c r="L34" s="32">
        <f>J34</f>
        <v>0</v>
      </c>
      <c r="M34" s="22">
        <f>K34</f>
        <v>0</v>
      </c>
      <c r="N34" s="20">
        <f t="shared" si="50"/>
        <v>0</v>
      </c>
      <c r="O34" s="21">
        <v>12000</v>
      </c>
      <c r="P34" s="22">
        <f>L34*O34</f>
        <v>0</v>
      </c>
      <c r="Q34" s="37"/>
      <c r="R34" s="19">
        <f>M34*6000</f>
        <v>0</v>
      </c>
      <c r="S34" s="37"/>
      <c r="T34" s="20">
        <f>SUM(P34:S34)</f>
        <v>0</v>
      </c>
    </row>
    <row r="35" spans="1:20" ht="24" x14ac:dyDescent="0.55000000000000004">
      <c r="A35" s="28" t="s">
        <v>9</v>
      </c>
      <c r="B35" s="29">
        <f>B36+B39+B42+B45+B48+B51+B54+B57+B60+B63+B66</f>
        <v>0</v>
      </c>
      <c r="C35" s="29">
        <f t="shared" ref="C35:T35" si="51">C36+C39+C42+C45+C48+C51+C54+C57+C60+C63+C66</f>
        <v>0</v>
      </c>
      <c r="D35" s="29">
        <f t="shared" si="51"/>
        <v>0</v>
      </c>
      <c r="E35" s="29">
        <f t="shared" si="51"/>
        <v>0</v>
      </c>
      <c r="F35" s="29">
        <f t="shared" si="51"/>
        <v>0</v>
      </c>
      <c r="G35" s="29">
        <f t="shared" si="51"/>
        <v>0</v>
      </c>
      <c r="H35" s="29">
        <f t="shared" si="51"/>
        <v>0</v>
      </c>
      <c r="I35" s="29">
        <f t="shared" si="51"/>
        <v>0</v>
      </c>
      <c r="J35" s="29">
        <f t="shared" si="51"/>
        <v>0</v>
      </c>
      <c r="K35" s="29">
        <f t="shared" si="51"/>
        <v>0</v>
      </c>
      <c r="L35" s="29">
        <f t="shared" si="51"/>
        <v>0</v>
      </c>
      <c r="M35" s="29">
        <f t="shared" si="51"/>
        <v>0</v>
      </c>
      <c r="N35" s="29">
        <f t="shared" si="51"/>
        <v>0</v>
      </c>
      <c r="O35" s="29"/>
      <c r="P35" s="29">
        <f t="shared" si="51"/>
        <v>0</v>
      </c>
      <c r="Q35" s="29">
        <f t="shared" si="51"/>
        <v>0</v>
      </c>
      <c r="R35" s="29">
        <f t="shared" si="51"/>
        <v>0</v>
      </c>
      <c r="S35" s="29">
        <f t="shared" si="51"/>
        <v>0</v>
      </c>
      <c r="T35" s="29">
        <f t="shared" si="51"/>
        <v>0</v>
      </c>
    </row>
    <row r="36" spans="1:20" ht="24" x14ac:dyDescent="0.55000000000000004">
      <c r="A36" s="23" t="s">
        <v>12</v>
      </c>
      <c r="B36" s="17">
        <f>B37</f>
        <v>0</v>
      </c>
      <c r="C36" s="17">
        <f t="shared" ref="C36:F36" si="52">C37</f>
        <v>0</v>
      </c>
      <c r="D36" s="17">
        <f t="shared" si="52"/>
        <v>0</v>
      </c>
      <c r="E36" s="17">
        <f t="shared" si="52"/>
        <v>0</v>
      </c>
      <c r="F36" s="17">
        <f t="shared" si="52"/>
        <v>0</v>
      </c>
      <c r="G36" s="17">
        <f>G37</f>
        <v>0</v>
      </c>
      <c r="H36" s="17">
        <f>H38</f>
        <v>0</v>
      </c>
      <c r="I36" s="17">
        <f t="shared" ref="I36:K36" si="53">I38</f>
        <v>0</v>
      </c>
      <c r="J36" s="17">
        <f t="shared" si="53"/>
        <v>0</v>
      </c>
      <c r="K36" s="17">
        <f t="shared" si="53"/>
        <v>0</v>
      </c>
      <c r="L36" s="18">
        <f>SUM(L37:L38)</f>
        <v>0</v>
      </c>
      <c r="M36" s="18">
        <f t="shared" ref="M36" si="54">SUM(M37:M38)</f>
        <v>0</v>
      </c>
      <c r="N36" s="18">
        <f t="shared" ref="N36:N68" si="55">SUM(L36:M36)</f>
        <v>0</v>
      </c>
      <c r="O36" s="24"/>
      <c r="P36" s="25">
        <f>SUM(P37:P38)</f>
        <v>0</v>
      </c>
      <c r="Q36" s="18">
        <f>SUM(Q37:Q38)</f>
        <v>0</v>
      </c>
      <c r="R36" s="18">
        <f>SUM(R37:R38)</f>
        <v>0</v>
      </c>
      <c r="S36" s="18">
        <f t="shared" ref="S36" si="56">SUM(S37:S38)</f>
        <v>0</v>
      </c>
      <c r="T36" s="18">
        <f>SUM(T37:T38)</f>
        <v>0</v>
      </c>
    </row>
    <row r="37" spans="1:20" ht="24" x14ac:dyDescent="0.55000000000000004">
      <c r="A37" s="7" t="s">
        <v>41</v>
      </c>
      <c r="B37" s="12"/>
      <c r="C37" s="12"/>
      <c r="D37" s="12"/>
      <c r="E37" s="12"/>
      <c r="F37" s="38"/>
      <c r="G37" s="31"/>
      <c r="H37" s="31"/>
      <c r="I37" s="13"/>
      <c r="J37" s="34"/>
      <c r="K37" s="34"/>
      <c r="L37" s="13">
        <f>B37+D37+F37+H37</f>
        <v>0</v>
      </c>
      <c r="M37" s="13">
        <f>C37+E37+G37+I37</f>
        <v>0</v>
      </c>
      <c r="N37" s="13">
        <f t="shared" si="55"/>
        <v>0</v>
      </c>
      <c r="O37" s="7">
        <v>16000</v>
      </c>
      <c r="P37" s="13">
        <f>L37*O37</f>
        <v>0</v>
      </c>
      <c r="Q37" s="13">
        <f>(B37+C37)*1000</f>
        <v>0</v>
      </c>
      <c r="R37" s="34"/>
      <c r="S37" s="13">
        <f>8000*M37</f>
        <v>0</v>
      </c>
      <c r="T37" s="13">
        <f>SUM(P37:S37)</f>
        <v>0</v>
      </c>
    </row>
    <row r="38" spans="1:20" s="16" customFormat="1" ht="48" x14ac:dyDescent="0.5">
      <c r="A38" s="21" t="s">
        <v>42</v>
      </c>
      <c r="B38" s="41"/>
      <c r="C38" s="41"/>
      <c r="D38" s="41"/>
      <c r="E38" s="41"/>
      <c r="F38" s="39"/>
      <c r="G38" s="40"/>
      <c r="H38" s="40"/>
      <c r="I38" s="43"/>
      <c r="J38" s="20"/>
      <c r="K38" s="20"/>
      <c r="L38" s="32">
        <f>J38</f>
        <v>0</v>
      </c>
      <c r="M38" s="22">
        <f>K38</f>
        <v>0</v>
      </c>
      <c r="N38" s="20">
        <f t="shared" si="55"/>
        <v>0</v>
      </c>
      <c r="O38" s="21">
        <v>14000</v>
      </c>
      <c r="P38" s="22">
        <f>L38*O38</f>
        <v>0</v>
      </c>
      <c r="Q38" s="37"/>
      <c r="R38" s="19">
        <f>M38*6000</f>
        <v>0</v>
      </c>
      <c r="S38" s="37"/>
      <c r="T38" s="20">
        <f>SUM(P38:S38)</f>
        <v>0</v>
      </c>
    </row>
    <row r="39" spans="1:20" ht="24" x14ac:dyDescent="0.55000000000000004">
      <c r="A39" s="23" t="s">
        <v>27</v>
      </c>
      <c r="B39" s="17">
        <f>B40</f>
        <v>0</v>
      </c>
      <c r="C39" s="17">
        <f t="shared" ref="C39:F39" si="57">C40</f>
        <v>0</v>
      </c>
      <c r="D39" s="17">
        <f t="shared" si="57"/>
        <v>0</v>
      </c>
      <c r="E39" s="17">
        <f t="shared" si="57"/>
        <v>0</v>
      </c>
      <c r="F39" s="17">
        <f t="shared" si="57"/>
        <v>0</v>
      </c>
      <c r="G39" s="17">
        <f>G40</f>
        <v>0</v>
      </c>
      <c r="H39" s="17">
        <f>H41</f>
        <v>0</v>
      </c>
      <c r="I39" s="17">
        <f t="shared" ref="I39:K39" si="58">I41</f>
        <v>0</v>
      </c>
      <c r="J39" s="17">
        <f t="shared" si="58"/>
        <v>0</v>
      </c>
      <c r="K39" s="17">
        <f t="shared" si="58"/>
        <v>0</v>
      </c>
      <c r="L39" s="18">
        <f>SUM(L40:L41)</f>
        <v>0</v>
      </c>
      <c r="M39" s="18">
        <f t="shared" ref="M39" si="59">SUM(M40:M41)</f>
        <v>0</v>
      </c>
      <c r="N39" s="18">
        <f t="shared" si="55"/>
        <v>0</v>
      </c>
      <c r="O39" s="17"/>
      <c r="P39" s="18">
        <f>SUM(P40:P41)</f>
        <v>0</v>
      </c>
      <c r="Q39" s="18">
        <f>SUM(Q40:Q41)</f>
        <v>0</v>
      </c>
      <c r="R39" s="18">
        <f>SUM(R40:R41)</f>
        <v>0</v>
      </c>
      <c r="S39" s="18">
        <f t="shared" ref="S39" si="60">SUM(S40:S41)</f>
        <v>0</v>
      </c>
      <c r="T39" s="18">
        <f>SUM(T40:T41)</f>
        <v>0</v>
      </c>
    </row>
    <row r="40" spans="1:20" ht="24" x14ac:dyDescent="0.55000000000000004">
      <c r="A40" s="7" t="s">
        <v>41</v>
      </c>
      <c r="B40" s="12"/>
      <c r="C40" s="12"/>
      <c r="D40" s="12"/>
      <c r="E40" s="12"/>
      <c r="F40" s="38"/>
      <c r="G40" s="31"/>
      <c r="H40" s="31"/>
      <c r="I40" s="13"/>
      <c r="J40" s="34"/>
      <c r="K40" s="34"/>
      <c r="L40" s="13">
        <f>B40+D40+F40+H40</f>
        <v>0</v>
      </c>
      <c r="M40" s="13">
        <f>C40+E40+G40+I40</f>
        <v>0</v>
      </c>
      <c r="N40" s="13">
        <f t="shared" si="55"/>
        <v>0</v>
      </c>
      <c r="O40" s="7">
        <v>16000</v>
      </c>
      <c r="P40" s="13">
        <f>L40*O40</f>
        <v>0</v>
      </c>
      <c r="Q40" s="13">
        <f>(B40+C40)*1000</f>
        <v>0</v>
      </c>
      <c r="R40" s="34"/>
      <c r="S40" s="13">
        <f>8000*M40</f>
        <v>0</v>
      </c>
      <c r="T40" s="13">
        <f>SUM(P40:S40)</f>
        <v>0</v>
      </c>
    </row>
    <row r="41" spans="1:20" s="16" customFormat="1" ht="48" x14ac:dyDescent="0.5">
      <c r="A41" s="21" t="s">
        <v>42</v>
      </c>
      <c r="B41" s="41"/>
      <c r="C41" s="41"/>
      <c r="D41" s="41"/>
      <c r="E41" s="41"/>
      <c r="F41" s="39"/>
      <c r="G41" s="40"/>
      <c r="H41" s="40"/>
      <c r="I41" s="43"/>
      <c r="J41" s="20"/>
      <c r="K41" s="20"/>
      <c r="L41" s="32">
        <f>J41</f>
        <v>0</v>
      </c>
      <c r="M41" s="22">
        <f>K41</f>
        <v>0</v>
      </c>
      <c r="N41" s="20">
        <f t="shared" si="55"/>
        <v>0</v>
      </c>
      <c r="O41" s="21">
        <v>14000</v>
      </c>
      <c r="P41" s="22">
        <f>L41*O41</f>
        <v>0</v>
      </c>
      <c r="Q41" s="37"/>
      <c r="R41" s="19">
        <f>M41*6000</f>
        <v>0</v>
      </c>
      <c r="S41" s="37"/>
      <c r="T41" s="20">
        <f>SUM(P41:S41)</f>
        <v>0</v>
      </c>
    </row>
    <row r="42" spans="1:20" ht="24" x14ac:dyDescent="0.55000000000000004">
      <c r="A42" s="23" t="s">
        <v>28</v>
      </c>
      <c r="B42" s="17">
        <f>B43</f>
        <v>0</v>
      </c>
      <c r="C42" s="17">
        <f t="shared" ref="C42:F42" si="61">C43</f>
        <v>0</v>
      </c>
      <c r="D42" s="17">
        <f t="shared" si="61"/>
        <v>0</v>
      </c>
      <c r="E42" s="17">
        <f t="shared" si="61"/>
        <v>0</v>
      </c>
      <c r="F42" s="17">
        <f t="shared" si="61"/>
        <v>0</v>
      </c>
      <c r="G42" s="17">
        <f>G43</f>
        <v>0</v>
      </c>
      <c r="H42" s="17">
        <f>H44</f>
        <v>0</v>
      </c>
      <c r="I42" s="17">
        <f t="shared" ref="I42:K42" si="62">I44</f>
        <v>0</v>
      </c>
      <c r="J42" s="17">
        <f t="shared" si="62"/>
        <v>0</v>
      </c>
      <c r="K42" s="17">
        <f t="shared" si="62"/>
        <v>0</v>
      </c>
      <c r="L42" s="18">
        <f>SUM(L43:L44)</f>
        <v>0</v>
      </c>
      <c r="M42" s="18">
        <f t="shared" ref="M42" si="63">SUM(M43:M44)</f>
        <v>0</v>
      </c>
      <c r="N42" s="18">
        <f t="shared" si="55"/>
        <v>0</v>
      </c>
      <c r="O42" s="17"/>
      <c r="P42" s="18">
        <f>SUM(P43:P44)</f>
        <v>0</v>
      </c>
      <c r="Q42" s="18">
        <f>SUM(Q43:Q44)</f>
        <v>0</v>
      </c>
      <c r="R42" s="18">
        <f>SUM(R43:R44)</f>
        <v>0</v>
      </c>
      <c r="S42" s="18">
        <f t="shared" ref="S42" si="64">SUM(S43:S44)</f>
        <v>0</v>
      </c>
      <c r="T42" s="18">
        <f>SUM(T43:T44)</f>
        <v>0</v>
      </c>
    </row>
    <row r="43" spans="1:20" ht="24" x14ac:dyDescent="0.55000000000000004">
      <c r="A43" s="7" t="s">
        <v>41</v>
      </c>
      <c r="B43" s="12"/>
      <c r="C43" s="12"/>
      <c r="D43" s="12"/>
      <c r="E43" s="12"/>
      <c r="F43" s="38"/>
      <c r="G43" s="31"/>
      <c r="H43" s="31"/>
      <c r="I43" s="13"/>
      <c r="J43" s="34"/>
      <c r="K43" s="34"/>
      <c r="L43" s="13">
        <f>B43+D43+F43+H43</f>
        <v>0</v>
      </c>
      <c r="M43" s="13">
        <f>C43+E43+G43+I43</f>
        <v>0</v>
      </c>
      <c r="N43" s="13">
        <f t="shared" si="55"/>
        <v>0</v>
      </c>
      <c r="O43" s="7">
        <v>16000</v>
      </c>
      <c r="P43" s="13">
        <f>L43*O43</f>
        <v>0</v>
      </c>
      <c r="Q43" s="13">
        <f>(B43+C43)*1000</f>
        <v>0</v>
      </c>
      <c r="R43" s="34"/>
      <c r="S43" s="13">
        <f>8000*M43</f>
        <v>0</v>
      </c>
      <c r="T43" s="13">
        <f>SUM(P43:S43)</f>
        <v>0</v>
      </c>
    </row>
    <row r="44" spans="1:20" s="16" customFormat="1" ht="48" x14ac:dyDescent="0.5">
      <c r="A44" s="21" t="s">
        <v>42</v>
      </c>
      <c r="B44" s="41"/>
      <c r="C44" s="41"/>
      <c r="D44" s="41"/>
      <c r="E44" s="41"/>
      <c r="F44" s="39"/>
      <c r="G44" s="40"/>
      <c r="H44" s="40"/>
      <c r="I44" s="43"/>
      <c r="J44" s="20"/>
      <c r="K44" s="20"/>
      <c r="L44" s="32">
        <f>J44</f>
        <v>0</v>
      </c>
      <c r="M44" s="22">
        <f>K44</f>
        <v>0</v>
      </c>
      <c r="N44" s="20">
        <f t="shared" si="55"/>
        <v>0</v>
      </c>
      <c r="O44" s="21">
        <v>14000</v>
      </c>
      <c r="P44" s="22">
        <f>L44*O44</f>
        <v>0</v>
      </c>
      <c r="Q44" s="37"/>
      <c r="R44" s="19">
        <f>M44*6000</f>
        <v>0</v>
      </c>
      <c r="S44" s="37"/>
      <c r="T44" s="20">
        <f>SUM(P44:S44)</f>
        <v>0</v>
      </c>
    </row>
    <row r="45" spans="1:20" ht="24" x14ac:dyDescent="0.55000000000000004">
      <c r="A45" s="26" t="s">
        <v>18</v>
      </c>
      <c r="B45" s="17">
        <f>B46</f>
        <v>0</v>
      </c>
      <c r="C45" s="17">
        <f t="shared" ref="C45:F45" si="65">C46</f>
        <v>0</v>
      </c>
      <c r="D45" s="17">
        <f t="shared" si="65"/>
        <v>0</v>
      </c>
      <c r="E45" s="17">
        <f t="shared" si="65"/>
        <v>0</v>
      </c>
      <c r="F45" s="17">
        <f t="shared" si="65"/>
        <v>0</v>
      </c>
      <c r="G45" s="17">
        <f>G46</f>
        <v>0</v>
      </c>
      <c r="H45" s="17">
        <f>H47</f>
        <v>0</v>
      </c>
      <c r="I45" s="17">
        <f t="shared" ref="I45:K45" si="66">I47</f>
        <v>0</v>
      </c>
      <c r="J45" s="17">
        <f t="shared" si="66"/>
        <v>0</v>
      </c>
      <c r="K45" s="17">
        <f t="shared" si="66"/>
        <v>0</v>
      </c>
      <c r="L45" s="18">
        <f>SUM(L46:L47)</f>
        <v>0</v>
      </c>
      <c r="M45" s="18">
        <f t="shared" ref="M45" si="67">SUM(M46:M47)</f>
        <v>0</v>
      </c>
      <c r="N45" s="18">
        <f t="shared" si="55"/>
        <v>0</v>
      </c>
      <c r="O45" s="17"/>
      <c r="P45" s="18">
        <f>SUM(P46:P47)</f>
        <v>0</v>
      </c>
      <c r="Q45" s="18">
        <f>SUM(Q46:Q47)</f>
        <v>0</v>
      </c>
      <c r="R45" s="18">
        <f>SUM(R46:R47)</f>
        <v>0</v>
      </c>
      <c r="S45" s="18">
        <f t="shared" ref="S45" si="68">SUM(S46:S47)</f>
        <v>0</v>
      </c>
      <c r="T45" s="18">
        <f>SUM(T46:T47)</f>
        <v>0</v>
      </c>
    </row>
    <row r="46" spans="1:20" ht="24" x14ac:dyDescent="0.55000000000000004">
      <c r="A46" s="7" t="s">
        <v>41</v>
      </c>
      <c r="B46" s="12"/>
      <c r="C46" s="12"/>
      <c r="D46" s="12"/>
      <c r="E46" s="12"/>
      <c r="F46" s="38"/>
      <c r="G46" s="31"/>
      <c r="H46" s="31"/>
      <c r="I46" s="13"/>
      <c r="J46" s="34"/>
      <c r="K46" s="34"/>
      <c r="L46" s="13">
        <f>B46+D46+F46+H46</f>
        <v>0</v>
      </c>
      <c r="M46" s="13">
        <f>C46+E46+G46+I46</f>
        <v>0</v>
      </c>
      <c r="N46" s="13">
        <f t="shared" si="55"/>
        <v>0</v>
      </c>
      <c r="O46" s="7">
        <v>14000</v>
      </c>
      <c r="P46" s="13">
        <f>L46*O46</f>
        <v>0</v>
      </c>
      <c r="Q46" s="13">
        <f>(B46+C46)*1000</f>
        <v>0</v>
      </c>
      <c r="R46" s="34"/>
      <c r="S46" s="13">
        <f>8000*M46</f>
        <v>0</v>
      </c>
      <c r="T46" s="13">
        <f>SUM(P46:S46)</f>
        <v>0</v>
      </c>
    </row>
    <row r="47" spans="1:20" s="16" customFormat="1" ht="48" x14ac:dyDescent="0.5">
      <c r="A47" s="21" t="s">
        <v>42</v>
      </c>
      <c r="B47" s="41"/>
      <c r="C47" s="41"/>
      <c r="D47" s="41"/>
      <c r="E47" s="41"/>
      <c r="F47" s="39"/>
      <c r="G47" s="40"/>
      <c r="H47" s="40"/>
      <c r="I47" s="43"/>
      <c r="J47" s="20"/>
      <c r="K47" s="20"/>
      <c r="L47" s="32">
        <f>J47</f>
        <v>0</v>
      </c>
      <c r="M47" s="22">
        <f>K47</f>
        <v>0</v>
      </c>
      <c r="N47" s="20">
        <f t="shared" si="55"/>
        <v>0</v>
      </c>
      <c r="O47" s="21">
        <v>12000</v>
      </c>
      <c r="P47" s="22">
        <f>L47*O47</f>
        <v>0</v>
      </c>
      <c r="Q47" s="37"/>
      <c r="R47" s="19">
        <f>M47*6000</f>
        <v>0</v>
      </c>
      <c r="S47" s="37"/>
      <c r="T47" s="20">
        <f>SUM(P47:S47)</f>
        <v>0</v>
      </c>
    </row>
    <row r="48" spans="1:20" ht="24" x14ac:dyDescent="0.55000000000000004">
      <c r="A48" s="26" t="s">
        <v>19</v>
      </c>
      <c r="B48" s="17">
        <f>B49</f>
        <v>0</v>
      </c>
      <c r="C48" s="17">
        <f t="shared" ref="C48:F48" si="69">C49</f>
        <v>0</v>
      </c>
      <c r="D48" s="17">
        <f t="shared" si="69"/>
        <v>0</v>
      </c>
      <c r="E48" s="17">
        <f t="shared" si="69"/>
        <v>0</v>
      </c>
      <c r="F48" s="17">
        <f t="shared" si="69"/>
        <v>0</v>
      </c>
      <c r="G48" s="17">
        <f>G49</f>
        <v>0</v>
      </c>
      <c r="H48" s="17">
        <f>H50</f>
        <v>0</v>
      </c>
      <c r="I48" s="17">
        <f t="shared" ref="I48:K48" si="70">I50</f>
        <v>0</v>
      </c>
      <c r="J48" s="17">
        <f t="shared" si="70"/>
        <v>0</v>
      </c>
      <c r="K48" s="17">
        <f t="shared" si="70"/>
        <v>0</v>
      </c>
      <c r="L48" s="18">
        <f>SUM(L49:L50)</f>
        <v>0</v>
      </c>
      <c r="M48" s="18">
        <f t="shared" ref="M48" si="71">SUM(M49:M50)</f>
        <v>0</v>
      </c>
      <c r="N48" s="18">
        <f t="shared" si="55"/>
        <v>0</v>
      </c>
      <c r="O48" s="17"/>
      <c r="P48" s="18">
        <f>SUM(P49:P50)</f>
        <v>0</v>
      </c>
      <c r="Q48" s="18">
        <f>SUM(Q49:Q50)</f>
        <v>0</v>
      </c>
      <c r="R48" s="18">
        <f>SUM(R49:R50)</f>
        <v>0</v>
      </c>
      <c r="S48" s="18">
        <f t="shared" ref="S48" si="72">SUM(S49:S50)</f>
        <v>0</v>
      </c>
      <c r="T48" s="18">
        <f>SUM(T49:T50)</f>
        <v>0</v>
      </c>
    </row>
    <row r="49" spans="1:20" ht="24" x14ac:dyDescent="0.55000000000000004">
      <c r="A49" s="7" t="s">
        <v>41</v>
      </c>
      <c r="B49" s="12"/>
      <c r="C49" s="12"/>
      <c r="D49" s="12"/>
      <c r="E49" s="12"/>
      <c r="F49" s="38"/>
      <c r="G49" s="31"/>
      <c r="H49" s="31"/>
      <c r="I49" s="13"/>
      <c r="J49" s="34"/>
      <c r="K49" s="34"/>
      <c r="L49" s="13">
        <f>B49+D49+F49+H49</f>
        <v>0</v>
      </c>
      <c r="M49" s="13">
        <f>C49+E49+G49+I49</f>
        <v>0</v>
      </c>
      <c r="N49" s="13">
        <f t="shared" si="55"/>
        <v>0</v>
      </c>
      <c r="O49" s="7">
        <v>14000</v>
      </c>
      <c r="P49" s="13">
        <f>L49*O49</f>
        <v>0</v>
      </c>
      <c r="Q49" s="13">
        <f>(B49+C49)*1000</f>
        <v>0</v>
      </c>
      <c r="R49" s="34"/>
      <c r="S49" s="13">
        <f>8000*M49</f>
        <v>0</v>
      </c>
      <c r="T49" s="13">
        <f>SUM(P49:S49)</f>
        <v>0</v>
      </c>
    </row>
    <row r="50" spans="1:20" s="16" customFormat="1" ht="48" x14ac:dyDescent="0.5">
      <c r="A50" s="21" t="s">
        <v>42</v>
      </c>
      <c r="B50" s="41"/>
      <c r="C50" s="41"/>
      <c r="D50" s="41"/>
      <c r="E50" s="41"/>
      <c r="F50" s="39"/>
      <c r="G50" s="40"/>
      <c r="H50" s="40"/>
      <c r="I50" s="43"/>
      <c r="J50" s="20"/>
      <c r="K50" s="20"/>
      <c r="L50" s="32">
        <f>J50</f>
        <v>0</v>
      </c>
      <c r="M50" s="22">
        <f>K50</f>
        <v>0</v>
      </c>
      <c r="N50" s="20">
        <f t="shared" si="55"/>
        <v>0</v>
      </c>
      <c r="O50" s="21">
        <v>12000</v>
      </c>
      <c r="P50" s="22">
        <f>L50*O50</f>
        <v>0</v>
      </c>
      <c r="Q50" s="37"/>
      <c r="R50" s="19">
        <f>M50*6000</f>
        <v>0</v>
      </c>
      <c r="S50" s="37"/>
      <c r="T50" s="20">
        <f>SUM(P50:S50)</f>
        <v>0</v>
      </c>
    </row>
    <row r="51" spans="1:20" ht="24" x14ac:dyDescent="0.55000000000000004">
      <c r="A51" s="26" t="s">
        <v>20</v>
      </c>
      <c r="B51" s="17">
        <f>B52</f>
        <v>0</v>
      </c>
      <c r="C51" s="17">
        <f t="shared" ref="C51:F51" si="73">C52</f>
        <v>0</v>
      </c>
      <c r="D51" s="17">
        <f t="shared" si="73"/>
        <v>0</v>
      </c>
      <c r="E51" s="17">
        <f t="shared" si="73"/>
        <v>0</v>
      </c>
      <c r="F51" s="17">
        <f t="shared" si="73"/>
        <v>0</v>
      </c>
      <c r="G51" s="17">
        <f>G52</f>
        <v>0</v>
      </c>
      <c r="H51" s="17">
        <f>H53</f>
        <v>0</v>
      </c>
      <c r="I51" s="17">
        <f t="shared" ref="I51:K51" si="74">I53</f>
        <v>0</v>
      </c>
      <c r="J51" s="17">
        <f t="shared" si="74"/>
        <v>0</v>
      </c>
      <c r="K51" s="17">
        <f t="shared" si="74"/>
        <v>0</v>
      </c>
      <c r="L51" s="18">
        <f>SUM(L52:L53)</f>
        <v>0</v>
      </c>
      <c r="M51" s="18">
        <f t="shared" ref="M51" si="75">SUM(M52:M53)</f>
        <v>0</v>
      </c>
      <c r="N51" s="18">
        <f t="shared" si="55"/>
        <v>0</v>
      </c>
      <c r="O51" s="17"/>
      <c r="P51" s="18">
        <f>SUM(P52:P53)</f>
        <v>0</v>
      </c>
      <c r="Q51" s="18">
        <f>SUM(Q52:Q53)</f>
        <v>0</v>
      </c>
      <c r="R51" s="18">
        <f>SUM(R52:R53)</f>
        <v>0</v>
      </c>
      <c r="S51" s="18">
        <f t="shared" ref="S51" si="76">SUM(S52:S53)</f>
        <v>0</v>
      </c>
      <c r="T51" s="18">
        <f>SUM(T52:T53)</f>
        <v>0</v>
      </c>
    </row>
    <row r="52" spans="1:20" ht="24" x14ac:dyDescent="0.55000000000000004">
      <c r="A52" s="7" t="s">
        <v>41</v>
      </c>
      <c r="B52" s="12"/>
      <c r="C52" s="12"/>
      <c r="D52" s="12"/>
      <c r="E52" s="12"/>
      <c r="F52" s="38"/>
      <c r="G52" s="31"/>
      <c r="H52" s="31"/>
      <c r="I52" s="13"/>
      <c r="J52" s="34"/>
      <c r="K52" s="34"/>
      <c r="L52" s="13">
        <f>B52+D52+F52+H52</f>
        <v>0</v>
      </c>
      <c r="M52" s="13">
        <f>C52+E52+G52+I52</f>
        <v>0</v>
      </c>
      <c r="N52" s="13">
        <f t="shared" si="55"/>
        <v>0</v>
      </c>
      <c r="O52" s="7">
        <v>14000</v>
      </c>
      <c r="P52" s="13">
        <f>L52*O52</f>
        <v>0</v>
      </c>
      <c r="Q52" s="13">
        <f>(B52+C52)*1000</f>
        <v>0</v>
      </c>
      <c r="R52" s="34"/>
      <c r="S52" s="13">
        <f>8000*M52</f>
        <v>0</v>
      </c>
      <c r="T52" s="13">
        <f>SUM(P52:S52)</f>
        <v>0</v>
      </c>
    </row>
    <row r="53" spans="1:20" s="16" customFormat="1" ht="48" x14ac:dyDescent="0.5">
      <c r="A53" s="21" t="s">
        <v>42</v>
      </c>
      <c r="B53" s="41"/>
      <c r="C53" s="41"/>
      <c r="D53" s="41"/>
      <c r="E53" s="41"/>
      <c r="F53" s="39"/>
      <c r="G53" s="40"/>
      <c r="H53" s="40"/>
      <c r="I53" s="43"/>
      <c r="J53" s="20"/>
      <c r="K53" s="20"/>
      <c r="L53" s="32">
        <f>J53</f>
        <v>0</v>
      </c>
      <c r="M53" s="22">
        <f>K53</f>
        <v>0</v>
      </c>
      <c r="N53" s="20">
        <f t="shared" si="55"/>
        <v>0</v>
      </c>
      <c r="O53" s="21">
        <v>12000</v>
      </c>
      <c r="P53" s="22">
        <f>L53*O53</f>
        <v>0</v>
      </c>
      <c r="Q53" s="37"/>
      <c r="R53" s="19">
        <f>M53*6000</f>
        <v>0</v>
      </c>
      <c r="S53" s="37"/>
      <c r="T53" s="20">
        <f>SUM(P53:S53)</f>
        <v>0</v>
      </c>
    </row>
    <row r="54" spans="1:20" ht="24" x14ac:dyDescent="0.55000000000000004">
      <c r="A54" s="26" t="s">
        <v>15</v>
      </c>
      <c r="B54" s="17">
        <f>B55</f>
        <v>0</v>
      </c>
      <c r="C54" s="17">
        <f t="shared" ref="C54:F54" si="77">C55</f>
        <v>0</v>
      </c>
      <c r="D54" s="17">
        <f t="shared" si="77"/>
        <v>0</v>
      </c>
      <c r="E54" s="17">
        <f t="shared" si="77"/>
        <v>0</v>
      </c>
      <c r="F54" s="17">
        <f t="shared" si="77"/>
        <v>0</v>
      </c>
      <c r="G54" s="17">
        <f>G55</f>
        <v>0</v>
      </c>
      <c r="H54" s="17">
        <f>H56</f>
        <v>0</v>
      </c>
      <c r="I54" s="17">
        <f t="shared" ref="I54:K54" si="78">I56</f>
        <v>0</v>
      </c>
      <c r="J54" s="17">
        <f t="shared" si="78"/>
        <v>0</v>
      </c>
      <c r="K54" s="17">
        <f t="shared" si="78"/>
        <v>0</v>
      </c>
      <c r="L54" s="18">
        <f>SUM(L55:L56)</f>
        <v>0</v>
      </c>
      <c r="M54" s="18">
        <f t="shared" ref="M54" si="79">SUM(M55:M56)</f>
        <v>0</v>
      </c>
      <c r="N54" s="18">
        <f t="shared" si="55"/>
        <v>0</v>
      </c>
      <c r="O54" s="17"/>
      <c r="P54" s="18">
        <f>SUM(P55:P56)</f>
        <v>0</v>
      </c>
      <c r="Q54" s="18">
        <f>SUM(Q55:Q56)</f>
        <v>0</v>
      </c>
      <c r="R54" s="18">
        <f>SUM(R55:R56)</f>
        <v>0</v>
      </c>
      <c r="S54" s="18">
        <f t="shared" ref="S54" si="80">SUM(S55:S56)</f>
        <v>0</v>
      </c>
      <c r="T54" s="18">
        <f>SUM(T55:T56)</f>
        <v>0</v>
      </c>
    </row>
    <row r="55" spans="1:20" ht="24" x14ac:dyDescent="0.55000000000000004">
      <c r="A55" s="7" t="s">
        <v>41</v>
      </c>
      <c r="B55" s="12"/>
      <c r="C55" s="12"/>
      <c r="D55" s="12"/>
      <c r="E55" s="12"/>
      <c r="F55" s="38"/>
      <c r="G55" s="31"/>
      <c r="H55" s="31"/>
      <c r="I55" s="13"/>
      <c r="J55" s="34"/>
      <c r="K55" s="34"/>
      <c r="L55" s="13">
        <f>B55+D55+F55+H55</f>
        <v>0</v>
      </c>
      <c r="M55" s="13">
        <f>C55+E55+G55+I55</f>
        <v>0</v>
      </c>
      <c r="N55" s="13">
        <f t="shared" si="55"/>
        <v>0</v>
      </c>
      <c r="O55" s="7">
        <v>14000</v>
      </c>
      <c r="P55" s="13">
        <f>L55*O55</f>
        <v>0</v>
      </c>
      <c r="Q55" s="13">
        <f>(B55+C55)*1000</f>
        <v>0</v>
      </c>
      <c r="R55" s="34"/>
      <c r="S55" s="13">
        <f>8000*M55</f>
        <v>0</v>
      </c>
      <c r="T55" s="13">
        <f>SUM(P55:S55)</f>
        <v>0</v>
      </c>
    </row>
    <row r="56" spans="1:20" s="16" customFormat="1" ht="48" x14ac:dyDescent="0.5">
      <c r="A56" s="21" t="s">
        <v>42</v>
      </c>
      <c r="B56" s="41"/>
      <c r="C56" s="41"/>
      <c r="D56" s="41"/>
      <c r="E56" s="41"/>
      <c r="F56" s="39"/>
      <c r="G56" s="40"/>
      <c r="H56" s="40"/>
      <c r="I56" s="43"/>
      <c r="J56" s="20"/>
      <c r="K56" s="20"/>
      <c r="L56" s="32">
        <f>J56</f>
        <v>0</v>
      </c>
      <c r="M56" s="22">
        <f>K56</f>
        <v>0</v>
      </c>
      <c r="N56" s="20">
        <f t="shared" si="55"/>
        <v>0</v>
      </c>
      <c r="O56" s="21">
        <v>12000</v>
      </c>
      <c r="P56" s="22">
        <f>L56*O56</f>
        <v>0</v>
      </c>
      <c r="Q56" s="37"/>
      <c r="R56" s="19">
        <f>M56*6000</f>
        <v>0</v>
      </c>
      <c r="S56" s="37"/>
      <c r="T56" s="20">
        <f>SUM(P56:S56)</f>
        <v>0</v>
      </c>
    </row>
    <row r="57" spans="1:20" ht="24" x14ac:dyDescent="0.55000000000000004">
      <c r="A57" s="26" t="s">
        <v>16</v>
      </c>
      <c r="B57" s="17">
        <f>B58</f>
        <v>0</v>
      </c>
      <c r="C57" s="17">
        <f t="shared" ref="C57:F57" si="81">C58</f>
        <v>0</v>
      </c>
      <c r="D57" s="17">
        <f t="shared" si="81"/>
        <v>0</v>
      </c>
      <c r="E57" s="17">
        <f t="shared" si="81"/>
        <v>0</v>
      </c>
      <c r="F57" s="17">
        <f t="shared" si="81"/>
        <v>0</v>
      </c>
      <c r="G57" s="17">
        <f>G58</f>
        <v>0</v>
      </c>
      <c r="H57" s="17">
        <f>H59</f>
        <v>0</v>
      </c>
      <c r="I57" s="17">
        <f t="shared" ref="I57:K57" si="82">I59</f>
        <v>0</v>
      </c>
      <c r="J57" s="17">
        <f t="shared" si="82"/>
        <v>0</v>
      </c>
      <c r="K57" s="17">
        <f t="shared" si="82"/>
        <v>0</v>
      </c>
      <c r="L57" s="18">
        <f>SUM(L58:L59)</f>
        <v>0</v>
      </c>
      <c r="M57" s="18">
        <f t="shared" ref="M57" si="83">SUM(M58:M59)</f>
        <v>0</v>
      </c>
      <c r="N57" s="18">
        <f t="shared" si="55"/>
        <v>0</v>
      </c>
      <c r="O57" s="17"/>
      <c r="P57" s="18">
        <f>SUM(P58:P59)</f>
        <v>0</v>
      </c>
      <c r="Q57" s="18">
        <f>SUM(Q58:Q59)</f>
        <v>0</v>
      </c>
      <c r="R57" s="18">
        <f>SUM(R58:R59)</f>
        <v>0</v>
      </c>
      <c r="S57" s="18">
        <f t="shared" ref="S57" si="84">SUM(S58:S59)</f>
        <v>0</v>
      </c>
      <c r="T57" s="18">
        <f>SUM(T58:T59)</f>
        <v>0</v>
      </c>
    </row>
    <row r="58" spans="1:20" ht="24" x14ac:dyDescent="0.55000000000000004">
      <c r="A58" s="7" t="s">
        <v>41</v>
      </c>
      <c r="B58" s="12"/>
      <c r="C58" s="12"/>
      <c r="D58" s="12"/>
      <c r="E58" s="12"/>
      <c r="F58" s="38"/>
      <c r="G58" s="31"/>
      <c r="H58" s="31"/>
      <c r="I58" s="13"/>
      <c r="J58" s="34"/>
      <c r="K58" s="34"/>
      <c r="L58" s="13">
        <f>B58+D58+F58+H58</f>
        <v>0</v>
      </c>
      <c r="M58" s="13">
        <f>C58+E58+G58+I58</f>
        <v>0</v>
      </c>
      <c r="N58" s="13">
        <f t="shared" si="55"/>
        <v>0</v>
      </c>
      <c r="O58" s="7">
        <v>14000</v>
      </c>
      <c r="P58" s="13">
        <f>L58*O58</f>
        <v>0</v>
      </c>
      <c r="Q58" s="13">
        <f>(B58+C58)*1000</f>
        <v>0</v>
      </c>
      <c r="R58" s="34"/>
      <c r="S58" s="13">
        <f>8000*M58</f>
        <v>0</v>
      </c>
      <c r="T58" s="13">
        <f>SUM(P58:S58)</f>
        <v>0</v>
      </c>
    </row>
    <row r="59" spans="1:20" s="16" customFormat="1" ht="48" x14ac:dyDescent="0.5">
      <c r="A59" s="21" t="s">
        <v>42</v>
      </c>
      <c r="B59" s="41"/>
      <c r="C59" s="41"/>
      <c r="D59" s="41"/>
      <c r="E59" s="41"/>
      <c r="F59" s="39"/>
      <c r="G59" s="40"/>
      <c r="H59" s="40"/>
      <c r="I59" s="43"/>
      <c r="J59" s="20"/>
      <c r="K59" s="20"/>
      <c r="L59" s="32">
        <f>J59</f>
        <v>0</v>
      </c>
      <c r="M59" s="22">
        <f>K59</f>
        <v>0</v>
      </c>
      <c r="N59" s="20">
        <f t="shared" si="55"/>
        <v>0</v>
      </c>
      <c r="O59" s="21">
        <v>12000</v>
      </c>
      <c r="P59" s="22">
        <f>L59*O59</f>
        <v>0</v>
      </c>
      <c r="Q59" s="37"/>
      <c r="R59" s="19">
        <f>M59*6000</f>
        <v>0</v>
      </c>
      <c r="S59" s="37"/>
      <c r="T59" s="20">
        <f>SUM(P59:S59)</f>
        <v>0</v>
      </c>
    </row>
    <row r="60" spans="1:20" ht="24" x14ac:dyDescent="0.55000000000000004">
      <c r="A60" s="26" t="s">
        <v>17</v>
      </c>
      <c r="B60" s="17">
        <f>B61</f>
        <v>0</v>
      </c>
      <c r="C60" s="17">
        <f t="shared" ref="C60:F60" si="85">C61</f>
        <v>0</v>
      </c>
      <c r="D60" s="17">
        <f t="shared" si="85"/>
        <v>0</v>
      </c>
      <c r="E60" s="17">
        <f t="shared" si="85"/>
        <v>0</v>
      </c>
      <c r="F60" s="17">
        <f t="shared" si="85"/>
        <v>0</v>
      </c>
      <c r="G60" s="17">
        <f>G61</f>
        <v>0</v>
      </c>
      <c r="H60" s="17">
        <f>H62</f>
        <v>0</v>
      </c>
      <c r="I60" s="17">
        <f t="shared" ref="I60:K60" si="86">I62</f>
        <v>0</v>
      </c>
      <c r="J60" s="17">
        <f t="shared" si="86"/>
        <v>0</v>
      </c>
      <c r="K60" s="17">
        <f t="shared" si="86"/>
        <v>0</v>
      </c>
      <c r="L60" s="18">
        <f>SUM(L61:L62)</f>
        <v>0</v>
      </c>
      <c r="M60" s="18">
        <f t="shared" ref="M60" si="87">SUM(M61:M62)</f>
        <v>0</v>
      </c>
      <c r="N60" s="18">
        <f t="shared" si="55"/>
        <v>0</v>
      </c>
      <c r="O60" s="17"/>
      <c r="P60" s="18">
        <f>SUM(P61:P62)</f>
        <v>0</v>
      </c>
      <c r="Q60" s="18">
        <f>SUM(Q61:Q62)</f>
        <v>0</v>
      </c>
      <c r="R60" s="18">
        <f>SUM(R61:R62)</f>
        <v>0</v>
      </c>
      <c r="S60" s="18">
        <f t="shared" ref="S60" si="88">SUM(S61:S62)</f>
        <v>0</v>
      </c>
      <c r="T60" s="18">
        <f>SUM(T61:T62)</f>
        <v>0</v>
      </c>
    </row>
    <row r="61" spans="1:20" ht="24" x14ac:dyDescent="0.55000000000000004">
      <c r="A61" s="7" t="s">
        <v>41</v>
      </c>
      <c r="B61" s="12"/>
      <c r="C61" s="12"/>
      <c r="D61" s="12"/>
      <c r="E61" s="12"/>
      <c r="F61" s="38"/>
      <c r="G61" s="31"/>
      <c r="H61" s="31"/>
      <c r="I61" s="13"/>
      <c r="J61" s="34"/>
      <c r="K61" s="34"/>
      <c r="L61" s="13">
        <f>B61+D61+F61+H61</f>
        <v>0</v>
      </c>
      <c r="M61" s="13">
        <f>C61+E61+G61+I61</f>
        <v>0</v>
      </c>
      <c r="N61" s="13">
        <f t="shared" si="55"/>
        <v>0</v>
      </c>
      <c r="O61" s="7">
        <v>14000</v>
      </c>
      <c r="P61" s="13">
        <f>L61*O61</f>
        <v>0</v>
      </c>
      <c r="Q61" s="13">
        <f>(B61+C61)*1000</f>
        <v>0</v>
      </c>
      <c r="R61" s="34"/>
      <c r="S61" s="13">
        <f>8000*M61</f>
        <v>0</v>
      </c>
      <c r="T61" s="13">
        <f>SUM(P61:S61)</f>
        <v>0</v>
      </c>
    </row>
    <row r="62" spans="1:20" s="16" customFormat="1" ht="48" x14ac:dyDescent="0.5">
      <c r="A62" s="21" t="s">
        <v>42</v>
      </c>
      <c r="B62" s="41"/>
      <c r="C62" s="41"/>
      <c r="D62" s="41"/>
      <c r="E62" s="41"/>
      <c r="F62" s="39"/>
      <c r="G62" s="40"/>
      <c r="H62" s="40"/>
      <c r="I62" s="43"/>
      <c r="J62" s="20"/>
      <c r="K62" s="20"/>
      <c r="L62" s="32">
        <f>J62</f>
        <v>0</v>
      </c>
      <c r="M62" s="22">
        <f>K62</f>
        <v>0</v>
      </c>
      <c r="N62" s="20">
        <f t="shared" si="55"/>
        <v>0</v>
      </c>
      <c r="O62" s="21">
        <v>12000</v>
      </c>
      <c r="P62" s="22">
        <f>L62*O62</f>
        <v>0</v>
      </c>
      <c r="Q62" s="37"/>
      <c r="R62" s="19">
        <f>M62*6000</f>
        <v>0</v>
      </c>
      <c r="S62" s="37"/>
      <c r="T62" s="20">
        <f>SUM(P62:S62)</f>
        <v>0</v>
      </c>
    </row>
    <row r="63" spans="1:20" ht="24" x14ac:dyDescent="0.55000000000000004">
      <c r="A63" s="26" t="s">
        <v>21</v>
      </c>
      <c r="B63" s="17">
        <f>B64</f>
        <v>0</v>
      </c>
      <c r="C63" s="17">
        <f t="shared" ref="C63:F63" si="89">C64</f>
        <v>0</v>
      </c>
      <c r="D63" s="17">
        <f t="shared" si="89"/>
        <v>0</v>
      </c>
      <c r="E63" s="17">
        <f t="shared" si="89"/>
        <v>0</v>
      </c>
      <c r="F63" s="17">
        <f t="shared" si="89"/>
        <v>0</v>
      </c>
      <c r="G63" s="17">
        <f>G64</f>
        <v>0</v>
      </c>
      <c r="H63" s="17">
        <f>H65</f>
        <v>0</v>
      </c>
      <c r="I63" s="17">
        <f t="shared" ref="I63:K63" si="90">I65</f>
        <v>0</v>
      </c>
      <c r="J63" s="17">
        <f t="shared" si="90"/>
        <v>0</v>
      </c>
      <c r="K63" s="17">
        <f t="shared" si="90"/>
        <v>0</v>
      </c>
      <c r="L63" s="18">
        <f>SUM(L64:L65)</f>
        <v>0</v>
      </c>
      <c r="M63" s="18">
        <f t="shared" ref="M63" si="91">SUM(M64:M65)</f>
        <v>0</v>
      </c>
      <c r="N63" s="18">
        <f t="shared" si="55"/>
        <v>0</v>
      </c>
      <c r="O63" s="17"/>
      <c r="P63" s="18">
        <f>SUM(P64:P65)</f>
        <v>0</v>
      </c>
      <c r="Q63" s="18">
        <f>SUM(Q64:Q65)</f>
        <v>0</v>
      </c>
      <c r="R63" s="18">
        <f>SUM(R64:R65)</f>
        <v>0</v>
      </c>
      <c r="S63" s="18">
        <f t="shared" ref="S63" si="92">SUM(S64:S65)</f>
        <v>0</v>
      </c>
      <c r="T63" s="18">
        <f>SUM(T64:T65)</f>
        <v>0</v>
      </c>
    </row>
    <row r="64" spans="1:20" ht="24" x14ac:dyDescent="0.55000000000000004">
      <c r="A64" s="7" t="s">
        <v>41</v>
      </c>
      <c r="B64" s="12"/>
      <c r="C64" s="12"/>
      <c r="D64" s="12"/>
      <c r="E64" s="12"/>
      <c r="F64" s="38"/>
      <c r="G64" s="31"/>
      <c r="H64" s="31"/>
      <c r="I64" s="13"/>
      <c r="J64" s="34"/>
      <c r="K64" s="34"/>
      <c r="L64" s="13">
        <f>B64+D64+F64+H64</f>
        <v>0</v>
      </c>
      <c r="M64" s="13">
        <f>C64+E64+G64+I64</f>
        <v>0</v>
      </c>
      <c r="N64" s="13">
        <f t="shared" si="55"/>
        <v>0</v>
      </c>
      <c r="O64" s="7">
        <v>14000</v>
      </c>
      <c r="P64" s="13">
        <f>L64*O64</f>
        <v>0</v>
      </c>
      <c r="Q64" s="13">
        <f>(B64+C64)*1000</f>
        <v>0</v>
      </c>
      <c r="R64" s="34"/>
      <c r="S64" s="13">
        <f>8000*M64</f>
        <v>0</v>
      </c>
      <c r="T64" s="13">
        <f>SUM(P64:S64)</f>
        <v>0</v>
      </c>
    </row>
    <row r="65" spans="1:20" s="16" customFormat="1" ht="48" x14ac:dyDescent="0.5">
      <c r="A65" s="21" t="s">
        <v>42</v>
      </c>
      <c r="B65" s="41"/>
      <c r="C65" s="41"/>
      <c r="D65" s="41"/>
      <c r="E65" s="41"/>
      <c r="F65" s="39"/>
      <c r="G65" s="40"/>
      <c r="H65" s="40"/>
      <c r="I65" s="43"/>
      <c r="J65" s="20"/>
      <c r="K65" s="20"/>
      <c r="L65" s="32">
        <f>J65</f>
        <v>0</v>
      </c>
      <c r="M65" s="22">
        <f>K65</f>
        <v>0</v>
      </c>
      <c r="N65" s="20">
        <f t="shared" si="55"/>
        <v>0</v>
      </c>
      <c r="O65" s="21">
        <v>12000</v>
      </c>
      <c r="P65" s="22">
        <f>L65*O65</f>
        <v>0</v>
      </c>
      <c r="Q65" s="37"/>
      <c r="R65" s="19">
        <f>M65*6000</f>
        <v>0</v>
      </c>
      <c r="S65" s="37"/>
      <c r="T65" s="20">
        <f>SUM(P65:S65)</f>
        <v>0</v>
      </c>
    </row>
    <row r="66" spans="1:20" ht="24" x14ac:dyDescent="0.55000000000000004">
      <c r="A66" s="26" t="s">
        <v>22</v>
      </c>
      <c r="B66" s="17">
        <f>B67</f>
        <v>0</v>
      </c>
      <c r="C66" s="17">
        <f t="shared" ref="C66:F66" si="93">C67</f>
        <v>0</v>
      </c>
      <c r="D66" s="17">
        <f t="shared" si="93"/>
        <v>0</v>
      </c>
      <c r="E66" s="17">
        <f t="shared" si="93"/>
        <v>0</v>
      </c>
      <c r="F66" s="17">
        <f t="shared" si="93"/>
        <v>0</v>
      </c>
      <c r="G66" s="17">
        <f>G67</f>
        <v>0</v>
      </c>
      <c r="H66" s="17">
        <f>H68</f>
        <v>0</v>
      </c>
      <c r="I66" s="17">
        <f t="shared" ref="I66:K66" si="94">I68</f>
        <v>0</v>
      </c>
      <c r="J66" s="17">
        <f t="shared" si="94"/>
        <v>0</v>
      </c>
      <c r="K66" s="17">
        <f t="shared" si="94"/>
        <v>0</v>
      </c>
      <c r="L66" s="18">
        <f>SUM(L67:L68)</f>
        <v>0</v>
      </c>
      <c r="M66" s="18">
        <f t="shared" ref="M66" si="95">SUM(M67:M68)</f>
        <v>0</v>
      </c>
      <c r="N66" s="18">
        <f t="shared" si="55"/>
        <v>0</v>
      </c>
      <c r="O66" s="17"/>
      <c r="P66" s="18">
        <f>SUM(P67:P68)</f>
        <v>0</v>
      </c>
      <c r="Q66" s="18">
        <f>SUM(Q67:Q68)</f>
        <v>0</v>
      </c>
      <c r="R66" s="18">
        <f>SUM(R67:R68)</f>
        <v>0</v>
      </c>
      <c r="S66" s="18">
        <f t="shared" ref="S66" si="96">SUM(S67:S68)</f>
        <v>0</v>
      </c>
      <c r="T66" s="18">
        <f>SUM(T67:T68)</f>
        <v>0</v>
      </c>
    </row>
    <row r="67" spans="1:20" ht="24" x14ac:dyDescent="0.55000000000000004">
      <c r="A67" s="7" t="s">
        <v>41</v>
      </c>
      <c r="B67" s="12"/>
      <c r="C67" s="12"/>
      <c r="D67" s="12"/>
      <c r="E67" s="12"/>
      <c r="F67" s="38"/>
      <c r="G67" s="31"/>
      <c r="H67" s="31"/>
      <c r="I67" s="13"/>
      <c r="J67" s="34"/>
      <c r="K67" s="34"/>
      <c r="L67" s="13">
        <f>B67+D67+F67+H67</f>
        <v>0</v>
      </c>
      <c r="M67" s="13">
        <f>C67+E67+G67+I67</f>
        <v>0</v>
      </c>
      <c r="N67" s="13">
        <f t="shared" si="55"/>
        <v>0</v>
      </c>
      <c r="O67" s="7">
        <v>14000</v>
      </c>
      <c r="P67" s="13">
        <f>L67*O67</f>
        <v>0</v>
      </c>
      <c r="Q67" s="13">
        <f>(B67+C67)*1000</f>
        <v>0</v>
      </c>
      <c r="R67" s="34"/>
      <c r="S67" s="13">
        <f>8000*M67</f>
        <v>0</v>
      </c>
      <c r="T67" s="13">
        <f>SUM(P67:S67)</f>
        <v>0</v>
      </c>
    </row>
    <row r="68" spans="1:20" s="16" customFormat="1" ht="48" x14ac:dyDescent="0.5">
      <c r="A68" s="21" t="s">
        <v>42</v>
      </c>
      <c r="B68" s="41"/>
      <c r="C68" s="41"/>
      <c r="D68" s="41"/>
      <c r="E68" s="41"/>
      <c r="F68" s="39"/>
      <c r="G68" s="40"/>
      <c r="H68" s="40"/>
      <c r="I68" s="43"/>
      <c r="J68" s="20"/>
      <c r="K68" s="20"/>
      <c r="L68" s="32">
        <f>J68</f>
        <v>0</v>
      </c>
      <c r="M68" s="22">
        <f>K68</f>
        <v>0</v>
      </c>
      <c r="N68" s="20">
        <f t="shared" si="55"/>
        <v>0</v>
      </c>
      <c r="O68" s="21">
        <v>12000</v>
      </c>
      <c r="P68" s="22">
        <f>L68*O68</f>
        <v>0</v>
      </c>
      <c r="Q68" s="37"/>
      <c r="R68" s="19">
        <f>M68*6000</f>
        <v>0</v>
      </c>
      <c r="S68" s="37"/>
      <c r="T68" s="20">
        <f>SUM(P68:S68)</f>
        <v>0</v>
      </c>
    </row>
    <row r="70" spans="1:20" ht="24" x14ac:dyDescent="0.55000000000000004">
      <c r="A70" s="2"/>
    </row>
  </sheetData>
  <mergeCells count="16">
    <mergeCell ref="A5:A7"/>
    <mergeCell ref="B5:N5"/>
    <mergeCell ref="O5:S5"/>
    <mergeCell ref="T5:T7"/>
    <mergeCell ref="B6:C6"/>
    <mergeCell ref="D6:E6"/>
    <mergeCell ref="F6:G6"/>
    <mergeCell ref="H6:I6"/>
    <mergeCell ref="J6:K6"/>
    <mergeCell ref="L6:M6"/>
    <mergeCell ref="N6:N7"/>
    <mergeCell ref="O6:O7"/>
    <mergeCell ref="P6:P7"/>
    <mergeCell ref="R6:R7"/>
    <mergeCell ref="S6:S7"/>
    <mergeCell ref="Q6:Q7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50" orientation="landscape" r:id="rId1"/>
  <headerFooter alignWithMargins="0">
    <oddFooter>&amp;R&amp;F/&amp;A</oddFooter>
  </headerFooter>
  <rowBreaks count="2" manualBreakCount="2">
    <brk id="34" max="25" man="1"/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</vt:lpstr>
      <vt:lpstr>คณะบริหารธุรกิจ 2-66</vt:lpstr>
      <vt:lpstr>คณะบริหารธุรกิจ 1-67</vt:lpstr>
      <vt:lpstr>'คณะบริหารธุรกิจ 1-67'!Print_Area</vt:lpstr>
      <vt:lpstr>'คณะบริหารธุรกิจ 2-66'!Print_Area</vt:lpstr>
      <vt:lpstr>ใบคั่น!Print_Area</vt:lpstr>
      <vt:lpstr>'คณะบริหารธุรกิจ 1-67'!Print_Titles</vt:lpstr>
      <vt:lpstr>'คณะบริหารธุรกิจ 2-66'!Print_Titles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พจนีย์ จันที</cp:lastModifiedBy>
  <cp:lastPrinted>2022-10-18T03:04:15Z</cp:lastPrinted>
  <dcterms:created xsi:type="dcterms:W3CDTF">2016-03-08T07:10:58Z</dcterms:created>
  <dcterms:modified xsi:type="dcterms:W3CDTF">2022-10-28T03:05:34Z</dcterms:modified>
</cp:coreProperties>
</file>