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15" windowHeight="6330" tabRatio="814" firstSheet="1" activeTab="3"/>
  </bookViews>
  <sheets>
    <sheet name="ใบคั่น" sheetId="1" r:id="rId1"/>
    <sheet name="ป.โท ภาคพิเศษ  2-66 (ระบบเดิม)" sheetId="2" r:id="rId2"/>
    <sheet name="ป.โท ภาคพิเศษ  1-67 (ระบบเดิม)" sheetId="3" r:id="rId3"/>
    <sheet name="ป.เอก 2-66 ภาคพิเศษ (ระบบเดิม)" sheetId="4" r:id="rId4"/>
    <sheet name="ป.เอก 1-67 ภาคพิเศษ (ระบบเดิม)" sheetId="5" r:id="rId5"/>
  </sheets>
  <definedNames>
    <definedName name="_xlnm.Print_Area" localSheetId="0">'ใบคั่น'!$A$1:$O$22</definedName>
    <definedName name="_xlnm.Print_Area" localSheetId="2">'ป.โท ภาคพิเศษ  1-67 (ระบบเดิม)'!$A$1:$T$50</definedName>
    <definedName name="_xlnm.Print_Area" localSheetId="1">'ป.โท ภาคพิเศษ  2-66 (ระบบเดิม)'!$A$1:$R$50</definedName>
    <definedName name="_xlnm.Print_Area" localSheetId="4">'ป.เอก 1-67 ภาคพิเศษ (ระบบเดิม)'!$A$1:$R$16</definedName>
    <definedName name="_xlnm.Print_Area" localSheetId="3">'ป.เอก 2-66 ภาคพิเศษ (ระบบเดิม)'!$A$1:$P$16</definedName>
    <definedName name="_xlnm.Print_Titles" localSheetId="2">'ป.โท ภาคพิเศษ  1-67 (ระบบเดิม)'!$1:$7</definedName>
    <definedName name="_xlnm.Print_Titles" localSheetId="1">'ป.โท ภาคพิเศษ  2-66 (ระบบเดิม)'!$1:$7</definedName>
  </definedNames>
  <calcPr fullCalcOnLoad="1"/>
</workbook>
</file>

<file path=xl/sharedStrings.xml><?xml version="1.0" encoding="utf-8"?>
<sst xmlns="http://schemas.openxmlformats.org/spreadsheetml/2006/main" count="202" uniqueCount="56">
  <si>
    <t>ค่าบำรุงการศึกษา</t>
  </si>
  <si>
    <t>ชั้นปีที่ 1</t>
  </si>
  <si>
    <t>ชั้นปีที่ 2</t>
  </si>
  <si>
    <t xml:space="preserve">รวมรายรับ                 </t>
  </si>
  <si>
    <t>จำนวนหน่วยกิต
ปฏิบัติ / คน</t>
  </si>
  <si>
    <t>ประเภทวิชา / หลักสูตร /
สาขาวิชา / ชั้นปี</t>
  </si>
  <si>
    <t>อัตราค่าบำรุงการศึกษาต่อภาคเรียน</t>
  </si>
  <si>
    <t>จำนวนหน่วยกิตวิทยา
นิพนธ์</t>
  </si>
  <si>
    <r>
      <t xml:space="preserve">ประมาณการรายรับจากการจัดการศึกษาด้าน     </t>
    </r>
    <r>
      <rPr>
        <b/>
        <sz val="18"/>
        <rFont val="Wingdings 2"/>
        <family val="1"/>
      </rPr>
      <t></t>
    </r>
    <r>
      <rPr>
        <b/>
        <sz val="18"/>
        <rFont val="TH SarabunPSK"/>
        <family val="2"/>
      </rPr>
      <t xml:space="preserve">วิทยาศาสตร์และเทคโนโลยี           </t>
    </r>
    <r>
      <rPr>
        <b/>
        <sz val="18"/>
        <rFont val="Wingdings 2"/>
        <family val="1"/>
      </rPr>
      <t></t>
    </r>
    <r>
      <rPr>
        <b/>
        <sz val="18"/>
        <rFont val="TH SarabunPSK"/>
        <family val="2"/>
      </rPr>
      <t>สังคมศาสตร์</t>
    </r>
  </si>
  <si>
    <t>จำนวนหน่วยกิต
บรรยาย / คน</t>
  </si>
  <si>
    <t>รวมเงินค่าลงทะเบียนเรียน</t>
  </si>
  <si>
    <t>ชั้นปีที่ 3</t>
  </si>
  <si>
    <t>ค่าขึ้นทะเบียนนักศึกษาใหม่</t>
  </si>
  <si>
    <t>รวมเงินค่า
หน่วยกิตวิทยานิพนธ์
(อัตรา x   นศ x  จำนวน นก.)</t>
  </si>
  <si>
    <t>คำนวณค่าบำรุงการศึกษา
(อัตรา x  นศ. )</t>
  </si>
  <si>
    <t>สาขาวิชา…………………</t>
  </si>
  <si>
    <t xml:space="preserve">ค่าลงทะเบียนเรียน </t>
  </si>
  <si>
    <t>อัตราค่าขึ้นทะเบียนนักศึกษาใหม่ต่อปี</t>
  </si>
  <si>
    <t>คำนวณค่าขึ้นทะเบียนนักศึกษาใหม่
(อัตรา x  นศ. )</t>
  </si>
  <si>
    <t>หลักสูตร..............ปี</t>
  </si>
  <si>
    <t>ค่าลงทะเบียนเรียน</t>
  </si>
  <si>
    <t>ค่าบำรุงห้องสมุดและเทคโนโลยีสารสนเทศ</t>
  </si>
  <si>
    <t>อัตราค่าบำรุงห้องสมุดและเทคโนโลยีสรสนเทศ</t>
  </si>
  <si>
    <t>คำนวณค่าบำรุงห้องสมุดและเทคโนโลยีสารสนเทศ
(อัตรา x  นศ. )</t>
  </si>
  <si>
    <t>ค่าสนับสนุนการจัดการศึกษา</t>
  </si>
  <si>
    <t>อัตราค่าสนับสนุนการจัดการศึกษา</t>
  </si>
  <si>
    <t>อัตราค่าบำรุงห้องสมุดและเทคโนโลยีสารสนเทศ</t>
  </si>
  <si>
    <t>คำนวณค่าสนับสนุนการจัดการศึกษา
(อัตรา x  นศ. )</t>
  </si>
  <si>
    <t>คณะครุศาสตร์อุตสาหกรรม</t>
  </si>
  <si>
    <t>สาขาวิชา................................</t>
  </si>
  <si>
    <t>รวมเงินค่า
หน่วยกิตบรรยาย (อัตรา  x  นศ. x จำนวน นก.)</t>
  </si>
  <si>
    <t>รวมเงินค่า
หน่วยกิตปฏิบัติ
(อัตรา x   นศ x  จำนวน นก.)</t>
  </si>
  <si>
    <t>จำนวนนักศึกษา</t>
  </si>
  <si>
    <t>อัตราค่าหน่วยกิจลงทะเบียน</t>
  </si>
  <si>
    <t>คณะบริหารธุรกิจ
(Young  MBA)</t>
  </si>
  <si>
    <t>คณะบริหารธุรกิจ
(Executive MBA)</t>
  </si>
  <si>
    <t>อัตราค่าสนับสนุนการศึกษา</t>
  </si>
  <si>
    <t>คำนวณค่าสนับสนุนการศึกษา
(อัตรา x  นศ. )</t>
  </si>
  <si>
    <t>ค่าสนับสนุนการศึกษา</t>
  </si>
  <si>
    <t>จำนวนหน่วยกิตค้นคว้าอิสระ</t>
  </si>
  <si>
    <t>รวมเงินค่า
หน่วยกิตค้นคว้าอิสระ
(อัตรา x   นศ x  จำนวน นก.)</t>
  </si>
  <si>
    <t>จำนวนหน่วยกิตดุษฎี
นิพนธ์</t>
  </si>
  <si>
    <t xml:space="preserve">จำนวน
นักศึกษา
       </t>
  </si>
  <si>
    <t>นักศึกษาตกค้าง 
(นักศึกษาที่ลงทะเบียนครบหน่วยกิจ แต่ยังไม่สำเร็จการศึกษา)</t>
  </si>
  <si>
    <t>จำนวน
นักศึกษา</t>
  </si>
  <si>
    <t>ตารางประมาณการรายรับงบประมาณเงินรายได้ ประจำปี 2567  (1 ตุลาคม 2566 - 30 กันยายน 2567)</t>
  </si>
  <si>
    <t xml:space="preserve">หมายเหตุ : อัตราการเก็บเงินค่าบำรุงการศึกษา ค่าลงทะเบียน และค่าธรรมเนียมการศึกษา ระดับปริญญาโท ภาคพิเศษ
ใช้ตามประกาศมหาวิทยาลัยเทคโนโลยีราชมงคลธัญบุรี  ณ วันที่ 17 กันยายน 2553  </t>
  </si>
  <si>
    <t>คณะบริหารธุรกิจ (แผนการเรียนแบบ 1.1)</t>
  </si>
  <si>
    <t>ภาคเรียนที่  2/2566  ระดับปริญญาเอก  ภาคพิเศษ ระบบเดิม</t>
  </si>
  <si>
    <t>ภาคเรียนที่  1/2567  ระดับปริญญาเอก  ภาคพิเศษ ระบบเดิม</t>
  </si>
  <si>
    <t>หมายเหตุ : อัตราการเก็บเงินค่าบำรุงการศึกษา ค่าลงทะเบียน และค่าธรรมเนียมการศึกษา  ระดับปริญญาเอก ภาคพิเศษ
ใช้ตามประกาศมหาวิทยาลัยเทคโนโลยีราชมงคลธัญบุรี  ณ วันที่ 28 เมษายน 2563</t>
  </si>
  <si>
    <t>รวมเงินค่า
หน่วยกิตปฏิบัติ 
(อัตรา x   นศ x  จำนวน นก.)</t>
  </si>
  <si>
    <t>รวมเงินค่า
หน่วยกิตดุษฎี
นิพนธ์
(อัตรา x   นศ x  จำนวน นก.)</t>
  </si>
  <si>
    <t>รวมเงินค่า
หน่วยกิตปฏิบัติ (อัตรา x   นศ x  จำนวน นก.)</t>
  </si>
  <si>
    <t>ภาคเรียนที่  2/2566  ระดับปริญญาโท  ภาคพิเศษ   (ระบบเดิม)</t>
  </si>
  <si>
    <t>ภาคเรียนที่  1/2567  ระดับปริญญาโท  ภาคพิเศษ  (ระบบเดิม)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</si>
</sst>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50">
    <font>
      <sz val="14"/>
      <name val="Cordia New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Wingdings 2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i/>
      <sz val="35"/>
      <color indexed="48"/>
      <name val="TH SarabunPSK"/>
      <family val="0"/>
    </font>
    <font>
      <sz val="35"/>
      <color indexed="48"/>
      <name val="TH SarabunPSK"/>
      <family val="0"/>
    </font>
    <font>
      <b/>
      <i/>
      <sz val="30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CC"/>
      <name val="TH SarabunPSK"/>
      <family val="2"/>
    </font>
    <font>
      <b/>
      <sz val="16"/>
      <color rgb="FF0000CC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169" fontId="8" fillId="0" borderId="12" xfId="42" applyNumberFormat="1" applyFont="1" applyBorder="1" applyAlignment="1">
      <alignment/>
    </xf>
    <xf numFmtId="0" fontId="2" fillId="0" borderId="12" xfId="0" applyFont="1" applyBorder="1" applyAlignment="1">
      <alignment/>
    </xf>
    <xf numFmtId="169" fontId="2" fillId="0" borderId="12" xfId="42" applyNumberFormat="1" applyFont="1" applyBorder="1" applyAlignment="1">
      <alignment/>
    </xf>
    <xf numFmtId="0" fontId="8" fillId="0" borderId="13" xfId="0" applyFont="1" applyBorder="1" applyAlignment="1">
      <alignment/>
    </xf>
    <xf numFmtId="169" fontId="8" fillId="0" borderId="13" xfId="42" applyNumberFormat="1" applyFont="1" applyBorder="1" applyAlignment="1">
      <alignment/>
    </xf>
    <xf numFmtId="0" fontId="3" fillId="4" borderId="10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169" fontId="2" fillId="0" borderId="14" xfId="42" applyNumberFormat="1" applyFont="1" applyBorder="1" applyAlignment="1">
      <alignment/>
    </xf>
    <xf numFmtId="0" fontId="8" fillId="0" borderId="14" xfId="0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4" xfId="44" applyNumberFormat="1" applyFont="1" applyBorder="1" applyAlignment="1">
      <alignment/>
    </xf>
    <xf numFmtId="0" fontId="2" fillId="0" borderId="14" xfId="0" applyFont="1" applyBorder="1" applyAlignment="1">
      <alignment/>
    </xf>
    <xf numFmtId="169" fontId="4" fillId="0" borderId="0" xfId="0" applyNumberFormat="1" applyFont="1" applyAlignment="1">
      <alignment/>
    </xf>
    <xf numFmtId="169" fontId="8" fillId="0" borderId="14" xfId="42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8" fillId="0" borderId="14" xfId="0" applyNumberFormat="1" applyFont="1" applyBorder="1" applyAlignment="1">
      <alignment/>
    </xf>
    <xf numFmtId="169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vertical="center" wrapText="1"/>
    </xf>
    <xf numFmtId="169" fontId="48" fillId="4" borderId="10" xfId="42" applyNumberFormat="1" applyFont="1" applyFill="1" applyBorder="1" applyAlignment="1">
      <alignment vertical="top"/>
    </xf>
    <xf numFmtId="169" fontId="8" fillId="0" borderId="13" xfId="0" applyNumberFormat="1" applyFont="1" applyBorder="1" applyAlignment="1">
      <alignment/>
    </xf>
    <xf numFmtId="169" fontId="8" fillId="34" borderId="14" xfId="42" applyNumberFormat="1" applyFont="1" applyFill="1" applyBorder="1" applyAlignment="1">
      <alignment/>
    </xf>
    <xf numFmtId="169" fontId="2" fillId="34" borderId="14" xfId="0" applyNumberFormat="1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7" xfId="0" applyFont="1" applyBorder="1" applyAlignment="1">
      <alignment textRotation="90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9" fontId="8" fillId="0" borderId="13" xfId="44" applyNumberFormat="1" applyFont="1" applyBorder="1" applyAlignment="1">
      <alignment/>
    </xf>
    <xf numFmtId="169" fontId="8" fillId="0" borderId="10" xfId="0" applyNumberFormat="1" applyFont="1" applyBorder="1" applyAlignment="1">
      <alignment vertical="top"/>
    </xf>
    <xf numFmtId="0" fontId="8" fillId="0" borderId="16" xfId="0" applyFont="1" applyBorder="1" applyAlignment="1">
      <alignment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169" fontId="8" fillId="0" borderId="13" xfId="42" applyNumberFormat="1" applyFont="1" applyBorder="1" applyAlignment="1">
      <alignment vertical="top"/>
    </xf>
    <xf numFmtId="169" fontId="2" fillId="0" borderId="13" xfId="0" applyNumberFormat="1" applyFont="1" applyBorder="1" applyAlignment="1">
      <alignment vertical="top"/>
    </xf>
    <xf numFmtId="169" fontId="2" fillId="0" borderId="13" xfId="42" applyNumberFormat="1" applyFont="1" applyBorder="1" applyAlignment="1">
      <alignment vertical="top"/>
    </xf>
    <xf numFmtId="169" fontId="8" fillId="35" borderId="13" xfId="42" applyNumberFormat="1" applyFont="1" applyFill="1" applyBorder="1" applyAlignment="1">
      <alignment vertical="top"/>
    </xf>
    <xf numFmtId="169" fontId="2" fillId="35" borderId="13" xfId="0" applyNumberFormat="1" applyFont="1" applyFill="1" applyBorder="1" applyAlignment="1">
      <alignment vertical="top"/>
    </xf>
    <xf numFmtId="0" fontId="8" fillId="35" borderId="13" xfId="0" applyFont="1" applyFill="1" applyBorder="1" applyAlignment="1">
      <alignment vertical="top"/>
    </xf>
    <xf numFmtId="169" fontId="2" fillId="35" borderId="13" xfId="42" applyNumberFormat="1" applyFont="1" applyFill="1" applyBorder="1" applyAlignment="1">
      <alignment vertical="top"/>
    </xf>
    <xf numFmtId="169" fontId="8" fillId="34" borderId="13" xfId="42" applyNumberFormat="1" applyFont="1" applyFill="1" applyBorder="1" applyAlignment="1">
      <alignment vertical="top"/>
    </xf>
    <xf numFmtId="169" fontId="2" fillId="34" borderId="13" xfId="0" applyNumberFormat="1" applyFont="1" applyFill="1" applyBorder="1" applyAlignment="1">
      <alignment vertical="top"/>
    </xf>
    <xf numFmtId="169" fontId="8" fillId="34" borderId="13" xfId="0" applyNumberFormat="1" applyFont="1" applyFill="1" applyBorder="1" applyAlignment="1">
      <alignment vertical="top"/>
    </xf>
    <xf numFmtId="0" fontId="8" fillId="34" borderId="13" xfId="0" applyFont="1" applyFill="1" applyBorder="1" applyAlignment="1">
      <alignment vertical="top"/>
    </xf>
    <xf numFmtId="169" fontId="2" fillId="34" borderId="13" xfId="42" applyNumberFormat="1" applyFont="1" applyFill="1" applyBorder="1" applyAlignment="1">
      <alignment vertical="top"/>
    </xf>
    <xf numFmtId="169" fontId="2" fillId="0" borderId="12" xfId="42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top"/>
    </xf>
    <xf numFmtId="169" fontId="8" fillId="0" borderId="14" xfId="42" applyNumberFormat="1" applyFont="1" applyFill="1" applyBorder="1" applyAlignment="1">
      <alignment/>
    </xf>
    <xf numFmtId="169" fontId="2" fillId="0" borderId="14" xfId="42" applyNumberFormat="1" applyFont="1" applyFill="1" applyBorder="1" applyAlignment="1">
      <alignment/>
    </xf>
    <xf numFmtId="169" fontId="2" fillId="0" borderId="14" xfId="0" applyNumberFormat="1" applyFont="1" applyFill="1" applyBorder="1" applyAlignment="1">
      <alignment/>
    </xf>
    <xf numFmtId="169" fontId="8" fillId="0" borderId="15" xfId="0" applyNumberFormat="1" applyFont="1" applyFill="1" applyBorder="1" applyAlignment="1">
      <alignment vertical="top"/>
    </xf>
    <xf numFmtId="169" fontId="8" fillId="0" borderId="13" xfId="42" applyNumberFormat="1" applyFont="1" applyFill="1" applyBorder="1" applyAlignment="1">
      <alignment vertical="top"/>
    </xf>
    <xf numFmtId="169" fontId="2" fillId="0" borderId="13" xfId="0" applyNumberFormat="1" applyFont="1" applyFill="1" applyBorder="1" applyAlignment="1">
      <alignment vertical="top"/>
    </xf>
    <xf numFmtId="169" fontId="8" fillId="35" borderId="13" xfId="0" applyNumberFormat="1" applyFont="1" applyFill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69" fontId="48" fillId="4" borderId="19" xfId="42" applyNumberFormat="1" applyFont="1" applyFill="1" applyBorder="1" applyAlignment="1">
      <alignment horizontal="center" vertical="top"/>
    </xf>
    <xf numFmtId="169" fontId="48" fillId="4" borderId="20" xfId="42" applyNumberFormat="1" applyFont="1" applyFill="1" applyBorder="1" applyAlignment="1">
      <alignment horizontal="center" vertical="top"/>
    </xf>
    <xf numFmtId="169" fontId="48" fillId="4" borderId="21" xfId="42" applyNumberFormat="1" applyFont="1" applyFill="1" applyBorder="1" applyAlignment="1">
      <alignment horizontal="center" vertical="top"/>
    </xf>
    <xf numFmtId="169" fontId="49" fillId="0" borderId="16" xfId="42" applyNumberFormat="1" applyFont="1" applyBorder="1" applyAlignment="1">
      <alignment horizontal="center" vertical="center"/>
    </xf>
    <xf numFmtId="169" fontId="49" fillId="0" borderId="12" xfId="42" applyNumberFormat="1" applyFont="1" applyBorder="1" applyAlignment="1">
      <alignment horizontal="center" vertical="center"/>
    </xf>
    <xf numFmtId="169" fontId="49" fillId="0" borderId="16" xfId="42" applyNumberFormat="1" applyFont="1" applyFill="1" applyBorder="1" applyAlignment="1">
      <alignment horizontal="center" vertical="center"/>
    </xf>
    <xf numFmtId="169" fontId="49" fillId="0" borderId="12" xfId="42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 wrapText="1"/>
    </xf>
    <xf numFmtId="169" fontId="49" fillId="0" borderId="22" xfId="42" applyNumberFormat="1" applyFont="1" applyBorder="1" applyAlignment="1">
      <alignment horizontal="center" vertical="center"/>
    </xf>
    <xf numFmtId="169" fontId="49" fillId="0" borderId="22" xfId="42" applyNumberFormat="1" applyFont="1" applyFill="1" applyBorder="1" applyAlignment="1">
      <alignment horizontal="center" vertical="center"/>
    </xf>
    <xf numFmtId="169" fontId="49" fillId="0" borderId="17" xfId="42" applyNumberFormat="1" applyFont="1" applyFill="1" applyBorder="1" applyAlignment="1">
      <alignment horizontal="center" vertical="center"/>
    </xf>
    <xf numFmtId="169" fontId="48" fillId="4" borderId="10" xfId="42" applyNumberFormat="1" applyFont="1" applyFill="1" applyBorder="1" applyAlignment="1">
      <alignment horizontal="center" vertical="top"/>
    </xf>
    <xf numFmtId="169" fontId="49" fillId="0" borderId="17" xfId="42" applyNumberFormat="1" applyFont="1" applyBorder="1" applyAlignment="1">
      <alignment horizontal="center" vertical="center"/>
    </xf>
    <xf numFmtId="169" fontId="49" fillId="0" borderId="10" xfId="42" applyNumberFormat="1" applyFont="1" applyBorder="1" applyAlignment="1">
      <alignment horizontal="center" vertical="center"/>
    </xf>
    <xf numFmtId="169" fontId="49" fillId="0" borderId="15" xfId="42" applyNumberFormat="1" applyFont="1" applyBorder="1" applyAlignment="1">
      <alignment horizontal="center" vertical="center"/>
    </xf>
    <xf numFmtId="169" fontId="49" fillId="0" borderId="10" xfId="42" applyNumberFormat="1" applyFont="1" applyFill="1" applyBorder="1" applyAlignment="1">
      <alignment horizontal="center" vertical="center"/>
    </xf>
    <xf numFmtId="169" fontId="49" fillId="0" borderId="15" xfId="42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13</xdr:col>
      <xdr:colOff>561975</xdr:colOff>
      <xdr:row>19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866775" y="0"/>
          <a:ext cx="7620000" cy="5505450"/>
          <a:chOff x="1382672" y="-194476"/>
          <a:chExt cx="7641017" cy="4457610"/>
        </a:xfrm>
        <a:solidFill>
          <a:srgbClr val="FFFFFF"/>
        </a:solidFill>
      </xdr:grpSpPr>
      <xdr:pic>
        <xdr:nvPicPr>
          <xdr:cNvPr id="2" name="Picture 9" descr="C:\Users\Administrator\AppData\Local\Microsoft\Windows\Temporary Internet Files\Content.IE5\HOGEMC18\MC900439127[1]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493" y="-194476"/>
            <a:ext cx="7635286" cy="41065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1697864" y="299204"/>
            <a:ext cx="7067941" cy="39639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แบบฟอร์ม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การจัดทำประมาณการรายรับ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งบประมาณเงินรายได้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ประจำปี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67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1 ตุลาคม 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66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- 30 กันยายน 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67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การจัดการศึกษา ภาคปกติ และ ภาคพิเศษ 
</a:t>
            </a:r>
            <a:r>
              <a:rPr lang="en-US" cap="none" sz="30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ระดับประกาศนียบัตรบัณฑิต ปริญญาโท ปริญญาเอก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view="pageBreakPreview" zoomScale="95" zoomScaleNormal="50" zoomScaleSheetLayoutView="95" zoomScalePageLayoutView="0" workbookViewId="0" topLeftCell="A4">
      <selection activeCell="E26" sqref="E26"/>
    </sheetView>
  </sheetViews>
  <sheetFormatPr defaultColWidth="9.140625" defaultRowHeight="21.75"/>
  <sheetData/>
  <sheetProtection/>
  <printOptions/>
  <pageMargins left="1.15" right="0.16" top="1.3" bottom="0.35" header="0.7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50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140625" defaultRowHeight="21.75"/>
  <cols>
    <col min="1" max="1" width="26.8515625" style="5" customWidth="1"/>
    <col min="2" max="2" width="15.140625" style="5" customWidth="1"/>
    <col min="3" max="3" width="11.28125" style="5" customWidth="1"/>
    <col min="4" max="4" width="13.8515625" style="5" customWidth="1"/>
    <col min="5" max="5" width="11.28125" style="5" customWidth="1"/>
    <col min="6" max="6" width="13.8515625" style="5" customWidth="1"/>
    <col min="7" max="10" width="8.28125" style="5" customWidth="1"/>
    <col min="11" max="14" width="11.7109375" style="5" customWidth="1"/>
    <col min="15" max="15" width="13.28125" style="5" customWidth="1"/>
    <col min="16" max="16" width="11.28125" style="5" customWidth="1"/>
    <col min="17" max="17" width="13.8515625" style="5" customWidth="1"/>
    <col min="18" max="18" width="12.140625" style="5" customWidth="1"/>
    <col min="19" max="16384" width="9.140625" style="5" customWidth="1"/>
  </cols>
  <sheetData>
    <row r="1" spans="1:17" s="2" customFormat="1" ht="27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9.25" customHeight="1">
      <c r="A2" s="1" t="s">
        <v>54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7.75">
      <c r="A3" s="84" t="s">
        <v>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7"/>
      <c r="Q3" s="7"/>
    </row>
    <row r="4" s="4" customFormat="1" ht="24"/>
    <row r="5" spans="1:18" ht="36.75" customHeight="1">
      <c r="A5" s="81" t="s">
        <v>5</v>
      </c>
      <c r="B5" s="81" t="s">
        <v>32</v>
      </c>
      <c r="C5" s="20" t="s">
        <v>0</v>
      </c>
      <c r="D5" s="21"/>
      <c r="E5" s="86" t="s">
        <v>21</v>
      </c>
      <c r="F5" s="86"/>
      <c r="G5" s="88" t="s">
        <v>20</v>
      </c>
      <c r="H5" s="88"/>
      <c r="I5" s="88"/>
      <c r="J5" s="88"/>
      <c r="K5" s="88"/>
      <c r="L5" s="88"/>
      <c r="M5" s="88"/>
      <c r="N5" s="88"/>
      <c r="O5" s="88"/>
      <c r="P5" s="89" t="s">
        <v>24</v>
      </c>
      <c r="Q5" s="89"/>
      <c r="R5" s="81" t="s">
        <v>3</v>
      </c>
    </row>
    <row r="6" spans="1:18" ht="93.75">
      <c r="A6" s="82"/>
      <c r="B6" s="82"/>
      <c r="C6" s="11" t="s">
        <v>6</v>
      </c>
      <c r="D6" s="12" t="s">
        <v>14</v>
      </c>
      <c r="E6" s="11" t="s">
        <v>26</v>
      </c>
      <c r="F6" s="12" t="s">
        <v>23</v>
      </c>
      <c r="G6" s="12" t="s">
        <v>9</v>
      </c>
      <c r="H6" s="12" t="s">
        <v>4</v>
      </c>
      <c r="I6" s="12" t="s">
        <v>39</v>
      </c>
      <c r="J6" s="12" t="s">
        <v>7</v>
      </c>
      <c r="K6" s="11" t="s">
        <v>30</v>
      </c>
      <c r="L6" s="11" t="s">
        <v>31</v>
      </c>
      <c r="M6" s="11" t="s">
        <v>40</v>
      </c>
      <c r="N6" s="11" t="s">
        <v>13</v>
      </c>
      <c r="O6" s="9" t="s">
        <v>10</v>
      </c>
      <c r="P6" s="6" t="s">
        <v>25</v>
      </c>
      <c r="Q6" s="9" t="s">
        <v>27</v>
      </c>
      <c r="R6" s="82"/>
    </row>
    <row r="7" spans="1:18" ht="24.75" customHeight="1">
      <c r="A7" s="42" t="s">
        <v>19</v>
      </c>
      <c r="B7" s="37"/>
      <c r="C7" s="38"/>
      <c r="D7" s="39"/>
      <c r="E7" s="38"/>
      <c r="F7" s="39"/>
      <c r="G7" s="39"/>
      <c r="H7" s="38"/>
      <c r="I7" s="38"/>
      <c r="J7" s="38"/>
      <c r="K7" s="38"/>
      <c r="L7" s="38"/>
      <c r="M7" s="38"/>
      <c r="N7" s="38"/>
      <c r="O7" s="40"/>
      <c r="P7" s="38"/>
      <c r="Q7" s="39"/>
      <c r="R7" s="41"/>
    </row>
    <row r="8" spans="1:18" ht="18.75" customHeight="1">
      <c r="A8" s="97" t="s">
        <v>28</v>
      </c>
      <c r="B8" s="93">
        <f>SUM(B10)</f>
        <v>0</v>
      </c>
      <c r="C8" s="95"/>
      <c r="D8" s="93">
        <f>SUM(D10)</f>
        <v>0</v>
      </c>
      <c r="E8" s="95"/>
      <c r="F8" s="93">
        <f>SUM(F10)</f>
        <v>0</v>
      </c>
      <c r="G8" s="90" t="s">
        <v>33</v>
      </c>
      <c r="H8" s="91"/>
      <c r="I8" s="91"/>
      <c r="J8" s="92"/>
      <c r="K8" s="33">
        <v>1000</v>
      </c>
      <c r="L8" s="33">
        <v>2000</v>
      </c>
      <c r="M8" s="33">
        <v>2000</v>
      </c>
      <c r="N8" s="33">
        <v>2000</v>
      </c>
      <c r="O8" s="93">
        <f>SUM(O10)</f>
        <v>0</v>
      </c>
      <c r="P8" s="95"/>
      <c r="Q8" s="93">
        <f>SUM(Q10)</f>
        <v>0</v>
      </c>
      <c r="R8" s="93">
        <f>SUM(R10)</f>
        <v>0</v>
      </c>
    </row>
    <row r="9" spans="1:18" ht="33" customHeight="1">
      <c r="A9" s="98"/>
      <c r="B9" s="94"/>
      <c r="C9" s="96"/>
      <c r="D9" s="94"/>
      <c r="E9" s="96"/>
      <c r="F9" s="94"/>
      <c r="G9" s="31">
        <f>SUM(G10)</f>
        <v>0</v>
      </c>
      <c r="H9" s="31">
        <f aca="true" t="shared" si="0" ref="H9:N9">SUM(H10)</f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94"/>
      <c r="P9" s="96"/>
      <c r="Q9" s="94"/>
      <c r="R9" s="94"/>
    </row>
    <row r="10" spans="1:21" ht="24.75" customHeight="1">
      <c r="A10" s="26" t="s">
        <v>29</v>
      </c>
      <c r="B10" s="22">
        <f>SUM(B11:B14)</f>
        <v>0</v>
      </c>
      <c r="C10" s="72"/>
      <c r="D10" s="72">
        <f>SUM(D11:D14)</f>
        <v>0</v>
      </c>
      <c r="E10" s="72"/>
      <c r="F10" s="22">
        <f>SUM(F11:F13)</f>
        <v>0</v>
      </c>
      <c r="G10" s="22">
        <f aca="true" t="shared" si="1" ref="G10:N10">SUM(G11:G13)</f>
        <v>0</v>
      </c>
      <c r="H10" s="22">
        <f t="shared" si="1"/>
        <v>0</v>
      </c>
      <c r="I10" s="22">
        <f>SUM(I11:I13)</f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72">
        <f>SUM(M11:M13)</f>
        <v>0</v>
      </c>
      <c r="N10" s="22">
        <f t="shared" si="1"/>
        <v>0</v>
      </c>
      <c r="O10" s="22">
        <f>SUM(O11:O13)</f>
        <v>0</v>
      </c>
      <c r="P10" s="72"/>
      <c r="Q10" s="22">
        <f>SUM(Q11:Q13)</f>
        <v>0</v>
      </c>
      <c r="R10" s="22">
        <f>SUM(R11:R14)</f>
        <v>0</v>
      </c>
      <c r="U10" s="27"/>
    </row>
    <row r="11" spans="1:18" ht="24.75" customHeight="1">
      <c r="A11" s="32" t="s">
        <v>1</v>
      </c>
      <c r="B11" s="32"/>
      <c r="C11" s="71">
        <v>10000</v>
      </c>
      <c r="D11" s="73">
        <f>C11*B11</f>
        <v>0</v>
      </c>
      <c r="E11" s="71">
        <v>2000</v>
      </c>
      <c r="F11" s="29">
        <f>E11*B11</f>
        <v>0</v>
      </c>
      <c r="G11" s="30"/>
      <c r="H11" s="23"/>
      <c r="I11" s="23"/>
      <c r="J11" s="23"/>
      <c r="K11" s="28">
        <f>$K$8*G11*B11</f>
        <v>0</v>
      </c>
      <c r="L11" s="28">
        <f>$L$8*H11*B11</f>
        <v>0</v>
      </c>
      <c r="M11" s="71">
        <f>I11*B11*$M$8</f>
        <v>0</v>
      </c>
      <c r="N11" s="28">
        <f>$N$8*J11*B11</f>
        <v>0</v>
      </c>
      <c r="O11" s="22">
        <f>SUM(K11:N11)</f>
        <v>0</v>
      </c>
      <c r="P11" s="71">
        <v>2000</v>
      </c>
      <c r="Q11" s="29">
        <f>P11*B11</f>
        <v>0</v>
      </c>
      <c r="R11" s="22">
        <f>SUM(D11,F11,O11,Q11)</f>
        <v>0</v>
      </c>
    </row>
    <row r="12" spans="1:18" ht="24.75" customHeight="1">
      <c r="A12" s="32" t="s">
        <v>2</v>
      </c>
      <c r="B12" s="32"/>
      <c r="C12" s="71">
        <v>10000</v>
      </c>
      <c r="D12" s="73">
        <f>C12*B12</f>
        <v>0</v>
      </c>
      <c r="E12" s="71">
        <v>2000</v>
      </c>
      <c r="F12" s="29">
        <f>E12*B12</f>
        <v>0</v>
      </c>
      <c r="G12" s="30"/>
      <c r="H12" s="23"/>
      <c r="I12" s="23"/>
      <c r="J12" s="23"/>
      <c r="K12" s="28">
        <f>$K$8*G12*B12</f>
        <v>0</v>
      </c>
      <c r="L12" s="28">
        <f>$L$8*H12*B12</f>
        <v>0</v>
      </c>
      <c r="M12" s="71">
        <f>I12*B12*$M$8</f>
        <v>0</v>
      </c>
      <c r="N12" s="28">
        <f>$N$8*J12*B12</f>
        <v>0</v>
      </c>
      <c r="O12" s="22">
        <f>SUM(K12:N12)</f>
        <v>0</v>
      </c>
      <c r="P12" s="71">
        <v>2000</v>
      </c>
      <c r="Q12" s="29">
        <f>P12*B12</f>
        <v>0</v>
      </c>
      <c r="R12" s="22">
        <f>SUM(D12,F12,O12,Q12)</f>
        <v>0</v>
      </c>
    </row>
    <row r="13" spans="1:18" ht="24.75" customHeight="1">
      <c r="A13" s="32" t="s">
        <v>11</v>
      </c>
      <c r="B13" s="32"/>
      <c r="C13" s="71">
        <v>10000</v>
      </c>
      <c r="D13" s="73">
        <f>C13*B13</f>
        <v>0</v>
      </c>
      <c r="E13" s="71">
        <v>2000</v>
      </c>
      <c r="F13" s="29">
        <f>E13*B13</f>
        <v>0</v>
      </c>
      <c r="G13" s="30"/>
      <c r="H13" s="23"/>
      <c r="I13" s="23"/>
      <c r="J13" s="23"/>
      <c r="K13" s="28">
        <f>$K$8*G13*B13</f>
        <v>0</v>
      </c>
      <c r="L13" s="28">
        <f>$L$8*H13*B13</f>
        <v>0</v>
      </c>
      <c r="M13" s="71">
        <f>I13*B13*$M$8</f>
        <v>0</v>
      </c>
      <c r="N13" s="28">
        <f>$N$8*J13*B13</f>
        <v>0</v>
      </c>
      <c r="O13" s="22">
        <f>SUM(K13:N13)</f>
        <v>0</v>
      </c>
      <c r="P13" s="71">
        <v>2000</v>
      </c>
      <c r="Q13" s="29">
        <f>P13*B13</f>
        <v>0</v>
      </c>
      <c r="R13" s="22">
        <f>SUM(D13,F13,O13,Q13)</f>
        <v>0</v>
      </c>
    </row>
    <row r="14" spans="1:18" ht="96">
      <c r="A14" s="78" t="s">
        <v>43</v>
      </c>
      <c r="B14" s="55"/>
      <c r="C14" s="75">
        <v>5000</v>
      </c>
      <c r="D14" s="76">
        <f>C14*B14</f>
        <v>0</v>
      </c>
      <c r="E14" s="60"/>
      <c r="F14" s="61"/>
      <c r="G14" s="77"/>
      <c r="H14" s="62"/>
      <c r="I14" s="62"/>
      <c r="J14" s="62"/>
      <c r="K14" s="60"/>
      <c r="L14" s="60"/>
      <c r="M14" s="60"/>
      <c r="N14" s="60"/>
      <c r="O14" s="63"/>
      <c r="P14" s="60"/>
      <c r="Q14" s="61"/>
      <c r="R14" s="59">
        <f>SUM(D14,F14,O14,Q14)</f>
        <v>0</v>
      </c>
    </row>
    <row r="15" spans="1:18" ht="21.75">
      <c r="A15" s="99" t="s">
        <v>34</v>
      </c>
      <c r="B15" s="100">
        <f>SUM(B17,B22,B27)</f>
        <v>0</v>
      </c>
      <c r="C15" s="101"/>
      <c r="D15" s="102">
        <f>SUM(D17,D22,D27)</f>
        <v>0</v>
      </c>
      <c r="E15" s="101"/>
      <c r="F15" s="100">
        <f>SUM(F17,F22,F27)</f>
        <v>0</v>
      </c>
      <c r="G15" s="103" t="s">
        <v>33</v>
      </c>
      <c r="H15" s="103"/>
      <c r="I15" s="103"/>
      <c r="J15" s="103"/>
      <c r="K15" s="33">
        <v>2000</v>
      </c>
      <c r="L15" s="33"/>
      <c r="M15" s="33">
        <v>2500</v>
      </c>
      <c r="N15" s="33">
        <v>2500</v>
      </c>
      <c r="O15" s="100">
        <f>SUM(O17,O22,O27)</f>
        <v>0</v>
      </c>
      <c r="P15" s="101"/>
      <c r="Q15" s="100">
        <f>SUM(Q17,Q22,Q27)</f>
        <v>0</v>
      </c>
      <c r="R15" s="104">
        <f>SUM(R17,R22,R27)</f>
        <v>0</v>
      </c>
    </row>
    <row r="16" spans="1:18" ht="33" customHeight="1">
      <c r="A16" s="98"/>
      <c r="B16" s="94"/>
      <c r="C16" s="96"/>
      <c r="D16" s="96"/>
      <c r="E16" s="96"/>
      <c r="F16" s="94"/>
      <c r="G16" s="31">
        <f aca="true" t="shared" si="2" ref="G16:N16">SUM(G17,G22,G27)</f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74">
        <f t="shared" si="2"/>
        <v>0</v>
      </c>
      <c r="M16" s="31">
        <f t="shared" si="2"/>
        <v>0</v>
      </c>
      <c r="N16" s="31">
        <f t="shared" si="2"/>
        <v>0</v>
      </c>
      <c r="O16" s="94"/>
      <c r="P16" s="96"/>
      <c r="Q16" s="94"/>
      <c r="R16" s="94"/>
    </row>
    <row r="17" spans="1:21" ht="24.75" customHeight="1">
      <c r="A17" s="26" t="s">
        <v>29</v>
      </c>
      <c r="B17" s="22">
        <f>SUM(B18:B21)</f>
        <v>0</v>
      </c>
      <c r="C17" s="72"/>
      <c r="D17" s="22">
        <f>SUM(D18:D21)</f>
        <v>0</v>
      </c>
      <c r="E17" s="72"/>
      <c r="F17" s="22">
        <f>SUM(F18:F20)</f>
        <v>0</v>
      </c>
      <c r="G17" s="22">
        <f aca="true" t="shared" si="3" ref="G17:N17">SUM(G18:G20)</f>
        <v>0</v>
      </c>
      <c r="H17" s="22">
        <f t="shared" si="3"/>
        <v>0</v>
      </c>
      <c r="I17" s="22">
        <f>SUM(I18:I20)</f>
        <v>0</v>
      </c>
      <c r="J17" s="22">
        <f t="shared" si="3"/>
        <v>0</v>
      </c>
      <c r="K17" s="22">
        <f t="shared" si="3"/>
        <v>0</v>
      </c>
      <c r="L17" s="72">
        <f t="shared" si="3"/>
        <v>0</v>
      </c>
      <c r="M17" s="22">
        <f>SUM(M18:M20)</f>
        <v>0</v>
      </c>
      <c r="N17" s="22">
        <f t="shared" si="3"/>
        <v>0</v>
      </c>
      <c r="O17" s="22">
        <f>SUM(O18:O20)</f>
        <v>0</v>
      </c>
      <c r="P17" s="72"/>
      <c r="Q17" s="22">
        <f>SUM(Q18:Q20)</f>
        <v>0</v>
      </c>
      <c r="R17" s="22">
        <f>SUM(R18:R21)</f>
        <v>0</v>
      </c>
      <c r="U17" s="27"/>
    </row>
    <row r="18" spans="1:18" ht="24.75" customHeight="1">
      <c r="A18" s="32" t="s">
        <v>1</v>
      </c>
      <c r="B18" s="32"/>
      <c r="C18" s="71">
        <v>14000</v>
      </c>
      <c r="D18" s="73">
        <f>C18*B18</f>
        <v>0</v>
      </c>
      <c r="E18" s="71">
        <v>2000</v>
      </c>
      <c r="F18" s="29">
        <f>E18*B18</f>
        <v>0</v>
      </c>
      <c r="G18" s="30"/>
      <c r="H18" s="23"/>
      <c r="I18" s="23"/>
      <c r="J18" s="23"/>
      <c r="K18" s="28">
        <f>$K$15*G18*B18</f>
        <v>0</v>
      </c>
      <c r="L18" s="71">
        <f>$L$15*H18*B18</f>
        <v>0</v>
      </c>
      <c r="M18" s="28">
        <f>$M$15*I18*B18</f>
        <v>0</v>
      </c>
      <c r="N18" s="28">
        <f>$N$15*J18*B18</f>
        <v>0</v>
      </c>
      <c r="O18" s="22">
        <f>SUM(K18:N18)</f>
        <v>0</v>
      </c>
      <c r="P18" s="71">
        <v>3000</v>
      </c>
      <c r="Q18" s="29">
        <f>P18*B18</f>
        <v>0</v>
      </c>
      <c r="R18" s="22">
        <f>SUM(D18,F18,O18,Q18)</f>
        <v>0</v>
      </c>
    </row>
    <row r="19" spans="1:18" ht="24.75" customHeight="1">
      <c r="A19" s="32" t="s">
        <v>2</v>
      </c>
      <c r="B19" s="32"/>
      <c r="C19" s="71">
        <v>14000</v>
      </c>
      <c r="D19" s="73">
        <f>C19*B19</f>
        <v>0</v>
      </c>
      <c r="E19" s="71">
        <v>2000</v>
      </c>
      <c r="F19" s="29">
        <f>E19*B19</f>
        <v>0</v>
      </c>
      <c r="G19" s="30"/>
      <c r="H19" s="23"/>
      <c r="I19" s="23"/>
      <c r="J19" s="23"/>
      <c r="K19" s="28">
        <f>$K$15*G19*B19</f>
        <v>0</v>
      </c>
      <c r="L19" s="71">
        <f aca="true" t="shared" si="4" ref="L19:L30">$L$15*H19*B19</f>
        <v>0</v>
      </c>
      <c r="M19" s="28">
        <f aca="true" t="shared" si="5" ref="M19:M30">$M$15*I19*B19</f>
        <v>0</v>
      </c>
      <c r="N19" s="28">
        <f>$N$15*J19*B19</f>
        <v>0</v>
      </c>
      <c r="O19" s="22">
        <f>SUM(K19:N19)</f>
        <v>0</v>
      </c>
      <c r="P19" s="71">
        <v>3000</v>
      </c>
      <c r="Q19" s="29">
        <f>P19*B19</f>
        <v>0</v>
      </c>
      <c r="R19" s="22">
        <f>SUM(D19,F19,O19,Q19)</f>
        <v>0</v>
      </c>
    </row>
    <row r="20" spans="1:18" ht="24.75" customHeight="1">
      <c r="A20" s="32" t="s">
        <v>11</v>
      </c>
      <c r="B20" s="32"/>
      <c r="C20" s="71">
        <v>14000</v>
      </c>
      <c r="D20" s="73">
        <f>C20*B20</f>
        <v>0</v>
      </c>
      <c r="E20" s="71">
        <v>2000</v>
      </c>
      <c r="F20" s="29">
        <f>E20*B20</f>
        <v>0</v>
      </c>
      <c r="G20" s="30"/>
      <c r="H20" s="23"/>
      <c r="I20" s="23"/>
      <c r="J20" s="23"/>
      <c r="K20" s="28">
        <f>$K$15*G20*B20</f>
        <v>0</v>
      </c>
      <c r="L20" s="71">
        <f t="shared" si="4"/>
        <v>0</v>
      </c>
      <c r="M20" s="28">
        <f t="shared" si="5"/>
        <v>0</v>
      </c>
      <c r="N20" s="28">
        <f>$N$15*J20*B20</f>
        <v>0</v>
      </c>
      <c r="O20" s="22">
        <f>SUM(K20:N20)</f>
        <v>0</v>
      </c>
      <c r="P20" s="71">
        <v>3000</v>
      </c>
      <c r="Q20" s="29">
        <f>P20*B20</f>
        <v>0</v>
      </c>
      <c r="R20" s="22">
        <f>SUM(D20,F20,O20,Q20)</f>
        <v>0</v>
      </c>
    </row>
    <row r="21" spans="1:18" ht="96">
      <c r="A21" s="78" t="s">
        <v>43</v>
      </c>
      <c r="B21" s="55"/>
      <c r="C21" s="75">
        <v>5000</v>
      </c>
      <c r="D21" s="76">
        <f>C21*B21</f>
        <v>0</v>
      </c>
      <c r="E21" s="60"/>
      <c r="F21" s="61"/>
      <c r="G21" s="77"/>
      <c r="H21" s="62"/>
      <c r="I21" s="62"/>
      <c r="J21" s="62"/>
      <c r="K21" s="60"/>
      <c r="L21" s="60"/>
      <c r="M21" s="60"/>
      <c r="N21" s="60"/>
      <c r="O21" s="63"/>
      <c r="P21" s="60"/>
      <c r="Q21" s="61"/>
      <c r="R21" s="59">
        <f>SUM(D21,F21,O21,Q21)</f>
        <v>0</v>
      </c>
    </row>
    <row r="22" spans="1:18" ht="24.75" customHeight="1">
      <c r="A22" s="26" t="s">
        <v>29</v>
      </c>
      <c r="B22" s="22">
        <f>SUM(B23:B26)</f>
        <v>0</v>
      </c>
      <c r="C22" s="72"/>
      <c r="D22" s="22">
        <f>SUM(D23:D26)</f>
        <v>0</v>
      </c>
      <c r="E22" s="72"/>
      <c r="F22" s="22">
        <f>SUM(F23:F25)</f>
        <v>0</v>
      </c>
      <c r="G22" s="22">
        <f aca="true" t="shared" si="6" ref="G22:N22">SUM(G23:G25)</f>
        <v>0</v>
      </c>
      <c r="H22" s="22">
        <f t="shared" si="6"/>
        <v>0</v>
      </c>
      <c r="I22" s="22">
        <f>SUM(I23:I25)</f>
        <v>0</v>
      </c>
      <c r="J22" s="22">
        <f t="shared" si="6"/>
        <v>0</v>
      </c>
      <c r="K22" s="22">
        <f t="shared" si="6"/>
        <v>0</v>
      </c>
      <c r="L22" s="72">
        <f t="shared" si="6"/>
        <v>0</v>
      </c>
      <c r="M22" s="22">
        <f>SUM(M23:M25)</f>
        <v>0</v>
      </c>
      <c r="N22" s="22">
        <f t="shared" si="6"/>
        <v>0</v>
      </c>
      <c r="O22" s="22">
        <f>SUM(O23:O25)</f>
        <v>0</v>
      </c>
      <c r="P22" s="72"/>
      <c r="Q22" s="22">
        <f>SUM(Q23:Q25)</f>
        <v>0</v>
      </c>
      <c r="R22" s="22">
        <f>SUM(R23:R26)</f>
        <v>0</v>
      </c>
    </row>
    <row r="23" spans="1:18" ht="24.75" customHeight="1">
      <c r="A23" s="32" t="s">
        <v>1</v>
      </c>
      <c r="B23" s="32"/>
      <c r="C23" s="71">
        <v>14000</v>
      </c>
      <c r="D23" s="73">
        <f>C23*B23</f>
        <v>0</v>
      </c>
      <c r="E23" s="71">
        <v>2000</v>
      </c>
      <c r="F23" s="29">
        <f>E23*B23</f>
        <v>0</v>
      </c>
      <c r="G23" s="30"/>
      <c r="H23" s="23"/>
      <c r="I23" s="23"/>
      <c r="J23" s="23"/>
      <c r="K23" s="28">
        <f>$K$15*G23*B23</f>
        <v>0</v>
      </c>
      <c r="L23" s="71">
        <f t="shared" si="4"/>
        <v>0</v>
      </c>
      <c r="M23" s="28">
        <f t="shared" si="5"/>
        <v>0</v>
      </c>
      <c r="N23" s="28">
        <f>$N$15*J23*B23</f>
        <v>0</v>
      </c>
      <c r="O23" s="22">
        <f>SUM(K23:N23)</f>
        <v>0</v>
      </c>
      <c r="P23" s="71">
        <v>3000</v>
      </c>
      <c r="Q23" s="29">
        <f>P23*B23</f>
        <v>0</v>
      </c>
      <c r="R23" s="22">
        <f>SUM(D23,F23,O23,Q23)</f>
        <v>0</v>
      </c>
    </row>
    <row r="24" spans="1:18" ht="24.75" customHeight="1">
      <c r="A24" s="32" t="s">
        <v>2</v>
      </c>
      <c r="B24" s="32"/>
      <c r="C24" s="71">
        <v>14000</v>
      </c>
      <c r="D24" s="73">
        <f>C24*B24</f>
        <v>0</v>
      </c>
      <c r="E24" s="71">
        <v>2000</v>
      </c>
      <c r="F24" s="29">
        <f>E24*B24</f>
        <v>0</v>
      </c>
      <c r="G24" s="30"/>
      <c r="H24" s="23"/>
      <c r="I24" s="23"/>
      <c r="J24" s="23"/>
      <c r="K24" s="28">
        <f>$K$15*G24*B24</f>
        <v>0</v>
      </c>
      <c r="L24" s="71">
        <f t="shared" si="4"/>
        <v>0</v>
      </c>
      <c r="M24" s="28">
        <f t="shared" si="5"/>
        <v>0</v>
      </c>
      <c r="N24" s="28">
        <f>$N$15*J24*B24</f>
        <v>0</v>
      </c>
      <c r="O24" s="22">
        <f>SUM(K24:N24)</f>
        <v>0</v>
      </c>
      <c r="P24" s="71">
        <v>3000</v>
      </c>
      <c r="Q24" s="29">
        <f>P24*B24</f>
        <v>0</v>
      </c>
      <c r="R24" s="22">
        <f>SUM(D24,F24,O24,Q24)</f>
        <v>0</v>
      </c>
    </row>
    <row r="25" spans="1:18" ht="24.75" customHeight="1">
      <c r="A25" s="32" t="s">
        <v>11</v>
      </c>
      <c r="B25" s="32"/>
      <c r="C25" s="71">
        <v>14000</v>
      </c>
      <c r="D25" s="73">
        <f>C25*B25</f>
        <v>0</v>
      </c>
      <c r="E25" s="71">
        <v>2000</v>
      </c>
      <c r="F25" s="29">
        <f>E25*B25</f>
        <v>0</v>
      </c>
      <c r="G25" s="30"/>
      <c r="H25" s="23"/>
      <c r="I25" s="23"/>
      <c r="J25" s="23"/>
      <c r="K25" s="28">
        <f>$K$15*G25*B25</f>
        <v>0</v>
      </c>
      <c r="L25" s="71">
        <f t="shared" si="4"/>
        <v>0</v>
      </c>
      <c r="M25" s="28">
        <f t="shared" si="5"/>
        <v>0</v>
      </c>
      <c r="N25" s="28">
        <f>$N$15*J25*B25</f>
        <v>0</v>
      </c>
      <c r="O25" s="22">
        <f>SUM(K25:N25)</f>
        <v>0</v>
      </c>
      <c r="P25" s="71">
        <v>3000</v>
      </c>
      <c r="Q25" s="29">
        <f>P25*B25</f>
        <v>0</v>
      </c>
      <c r="R25" s="22">
        <f>SUM(D25,F25,O25,Q25)</f>
        <v>0</v>
      </c>
    </row>
    <row r="26" spans="1:18" ht="96">
      <c r="A26" s="78" t="s">
        <v>43</v>
      </c>
      <c r="B26" s="55"/>
      <c r="C26" s="75">
        <v>5000</v>
      </c>
      <c r="D26" s="76">
        <f>C26*B26</f>
        <v>0</v>
      </c>
      <c r="E26" s="60"/>
      <c r="F26" s="61"/>
      <c r="G26" s="77"/>
      <c r="H26" s="62"/>
      <c r="I26" s="62"/>
      <c r="J26" s="62"/>
      <c r="K26" s="60"/>
      <c r="L26" s="60"/>
      <c r="M26" s="60"/>
      <c r="N26" s="60"/>
      <c r="O26" s="63"/>
      <c r="P26" s="60"/>
      <c r="Q26" s="61"/>
      <c r="R26" s="59">
        <f>SUM(D26,F26,O26,Q26)</f>
        <v>0</v>
      </c>
    </row>
    <row r="27" spans="1:18" ht="24.75" customHeight="1">
      <c r="A27" s="26" t="s">
        <v>29</v>
      </c>
      <c r="B27" s="22">
        <f>SUM(B28:B31)</f>
        <v>0</v>
      </c>
      <c r="C27" s="72"/>
      <c r="D27" s="22">
        <f>SUM(D28:D31)</f>
        <v>0</v>
      </c>
      <c r="E27" s="72"/>
      <c r="F27" s="22">
        <f>SUM(F28:F30)</f>
        <v>0</v>
      </c>
      <c r="G27" s="22">
        <f aca="true" t="shared" si="7" ref="G27:N27">SUM(G28:G30)</f>
        <v>0</v>
      </c>
      <c r="H27" s="22">
        <f t="shared" si="7"/>
        <v>0</v>
      </c>
      <c r="I27" s="22">
        <f>SUM(I28:I30)</f>
        <v>0</v>
      </c>
      <c r="J27" s="22">
        <f t="shared" si="7"/>
        <v>0</v>
      </c>
      <c r="K27" s="22">
        <f t="shared" si="7"/>
        <v>0</v>
      </c>
      <c r="L27" s="72">
        <f t="shared" si="7"/>
        <v>0</v>
      </c>
      <c r="M27" s="22">
        <f>SUM(M28:M30)</f>
        <v>0</v>
      </c>
      <c r="N27" s="22">
        <f t="shared" si="7"/>
        <v>0</v>
      </c>
      <c r="O27" s="22">
        <f>SUM(O28:O30)</f>
        <v>0</v>
      </c>
      <c r="P27" s="72"/>
      <c r="Q27" s="22">
        <f>SUM(Q28:Q30)</f>
        <v>0</v>
      </c>
      <c r="R27" s="22">
        <f>SUM(R28:R31)</f>
        <v>0</v>
      </c>
    </row>
    <row r="28" spans="1:18" ht="24.75" customHeight="1">
      <c r="A28" s="32" t="s">
        <v>1</v>
      </c>
      <c r="B28" s="32"/>
      <c r="C28" s="71">
        <v>14000</v>
      </c>
      <c r="D28" s="73">
        <f>C28*B28</f>
        <v>0</v>
      </c>
      <c r="E28" s="71">
        <v>2000</v>
      </c>
      <c r="F28" s="29">
        <f>E28*B28</f>
        <v>0</v>
      </c>
      <c r="G28" s="30"/>
      <c r="H28" s="23"/>
      <c r="I28" s="23"/>
      <c r="J28" s="23"/>
      <c r="K28" s="28">
        <f>$K$15*G28*B28</f>
        <v>0</v>
      </c>
      <c r="L28" s="71">
        <f t="shared" si="4"/>
        <v>0</v>
      </c>
      <c r="M28" s="28">
        <f t="shared" si="5"/>
        <v>0</v>
      </c>
      <c r="N28" s="28">
        <f>$N$15*J28*B28</f>
        <v>0</v>
      </c>
      <c r="O28" s="22">
        <f>SUM(K28:N28)</f>
        <v>0</v>
      </c>
      <c r="P28" s="71">
        <v>3000</v>
      </c>
      <c r="Q28" s="29">
        <f>P28*B28</f>
        <v>0</v>
      </c>
      <c r="R28" s="22">
        <f>SUM(D28,F28,O28,Q28)</f>
        <v>0</v>
      </c>
    </row>
    <row r="29" spans="1:18" ht="24.75" customHeight="1">
      <c r="A29" s="32" t="s">
        <v>2</v>
      </c>
      <c r="B29" s="32"/>
      <c r="C29" s="71">
        <v>14000</v>
      </c>
      <c r="D29" s="73">
        <f>C29*B29</f>
        <v>0</v>
      </c>
      <c r="E29" s="71">
        <v>2000</v>
      </c>
      <c r="F29" s="29">
        <f>E29*B29</f>
        <v>0</v>
      </c>
      <c r="G29" s="30"/>
      <c r="H29" s="23"/>
      <c r="I29" s="23"/>
      <c r="J29" s="23"/>
      <c r="K29" s="28">
        <f>$K$15*G29*B29</f>
        <v>0</v>
      </c>
      <c r="L29" s="71">
        <f t="shared" si="4"/>
        <v>0</v>
      </c>
      <c r="M29" s="28">
        <f t="shared" si="5"/>
        <v>0</v>
      </c>
      <c r="N29" s="28">
        <f>$N$15*J29*B29</f>
        <v>0</v>
      </c>
      <c r="O29" s="22">
        <f>SUM(K29:N29)</f>
        <v>0</v>
      </c>
      <c r="P29" s="71">
        <v>3000</v>
      </c>
      <c r="Q29" s="29">
        <f>P29*B29</f>
        <v>0</v>
      </c>
      <c r="R29" s="22">
        <f>SUM(D29,F29,O29,Q29)</f>
        <v>0</v>
      </c>
    </row>
    <row r="30" spans="1:18" ht="24.75" customHeight="1">
      <c r="A30" s="23" t="s">
        <v>11</v>
      </c>
      <c r="B30" s="32"/>
      <c r="C30" s="71">
        <v>14000</v>
      </c>
      <c r="D30" s="73">
        <f>C30*B30</f>
        <v>0</v>
      </c>
      <c r="E30" s="71">
        <v>2000</v>
      </c>
      <c r="F30" s="29">
        <f>E30*B30</f>
        <v>0</v>
      </c>
      <c r="G30" s="30"/>
      <c r="H30" s="23"/>
      <c r="I30" s="23"/>
      <c r="J30" s="23"/>
      <c r="K30" s="28">
        <f>$K$15*G30*B30</f>
        <v>0</v>
      </c>
      <c r="L30" s="71">
        <f t="shared" si="4"/>
        <v>0</v>
      </c>
      <c r="M30" s="28">
        <f t="shared" si="5"/>
        <v>0</v>
      </c>
      <c r="N30" s="28">
        <f>$N$15*J30*B30</f>
        <v>0</v>
      </c>
      <c r="O30" s="22">
        <f>SUM(K30:N30)</f>
        <v>0</v>
      </c>
      <c r="P30" s="71">
        <v>3000</v>
      </c>
      <c r="Q30" s="29">
        <f>P30*B30</f>
        <v>0</v>
      </c>
      <c r="R30" s="22">
        <f>SUM(D30,F30,O30,Q30)</f>
        <v>0</v>
      </c>
    </row>
    <row r="31" spans="1:18" ht="96">
      <c r="A31" s="78" t="s">
        <v>43</v>
      </c>
      <c r="B31" s="55"/>
      <c r="C31" s="75">
        <v>5000</v>
      </c>
      <c r="D31" s="76">
        <f>C31*B31</f>
        <v>0</v>
      </c>
      <c r="E31" s="60"/>
      <c r="F31" s="61"/>
      <c r="G31" s="77"/>
      <c r="H31" s="62"/>
      <c r="I31" s="62"/>
      <c r="J31" s="62"/>
      <c r="K31" s="60"/>
      <c r="L31" s="60"/>
      <c r="M31" s="60"/>
      <c r="N31" s="60"/>
      <c r="O31" s="63"/>
      <c r="P31" s="60"/>
      <c r="Q31" s="61"/>
      <c r="R31" s="59">
        <f>SUM(D31,F31,O31,Q31)</f>
        <v>0</v>
      </c>
    </row>
    <row r="32" spans="1:18" ht="21.75">
      <c r="A32" s="99" t="s">
        <v>35</v>
      </c>
      <c r="B32" s="100">
        <f>SUM(B34,B39,B44)</f>
        <v>0</v>
      </c>
      <c r="C32" s="101"/>
      <c r="D32" s="102">
        <f>SUM(D34,D39,D44)</f>
        <v>0</v>
      </c>
      <c r="E32" s="101"/>
      <c r="F32" s="100">
        <f>SUM(F34,F39,F44)</f>
        <v>0</v>
      </c>
      <c r="G32" s="103" t="s">
        <v>33</v>
      </c>
      <c r="H32" s="103"/>
      <c r="I32" s="103"/>
      <c r="J32" s="103"/>
      <c r="K32" s="33">
        <v>2000</v>
      </c>
      <c r="L32" s="33"/>
      <c r="M32" s="33">
        <v>2500</v>
      </c>
      <c r="N32" s="33">
        <v>2500</v>
      </c>
      <c r="O32" s="100">
        <f>SUM(O34,O39,O44)</f>
        <v>0</v>
      </c>
      <c r="P32" s="101"/>
      <c r="Q32" s="100">
        <f>SUM(Q34,Q39,Q44)</f>
        <v>0</v>
      </c>
      <c r="R32" s="104">
        <f>SUM(R34,R39,R44)</f>
        <v>0</v>
      </c>
    </row>
    <row r="33" spans="1:18" ht="33" customHeight="1">
      <c r="A33" s="98"/>
      <c r="B33" s="94"/>
      <c r="C33" s="96"/>
      <c r="D33" s="96"/>
      <c r="E33" s="96"/>
      <c r="F33" s="94"/>
      <c r="G33" s="31">
        <f aca="true" t="shared" si="8" ref="G33:N33">SUM(G34,G39,G44)</f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74">
        <f t="shared" si="8"/>
        <v>0</v>
      </c>
      <c r="M33" s="31">
        <f t="shared" si="8"/>
        <v>0</v>
      </c>
      <c r="N33" s="31">
        <f t="shared" si="8"/>
        <v>0</v>
      </c>
      <c r="O33" s="94"/>
      <c r="P33" s="96"/>
      <c r="Q33" s="94"/>
      <c r="R33" s="94"/>
    </row>
    <row r="34" spans="1:21" ht="24.75" customHeight="1">
      <c r="A34" s="26" t="s">
        <v>29</v>
      </c>
      <c r="B34" s="22">
        <f>SUM(B35:B38)</f>
        <v>0</v>
      </c>
      <c r="C34" s="72"/>
      <c r="D34" s="22">
        <f>SUM(D35:D38)</f>
        <v>0</v>
      </c>
      <c r="E34" s="72"/>
      <c r="F34" s="22">
        <f>SUM(F35:F37)</f>
        <v>0</v>
      </c>
      <c r="G34" s="22">
        <f aca="true" t="shared" si="9" ref="G34:N34">SUM(G35:G37)</f>
        <v>0</v>
      </c>
      <c r="H34" s="22">
        <f t="shared" si="9"/>
        <v>0</v>
      </c>
      <c r="I34" s="22">
        <f>SUM(I35:I37)</f>
        <v>0</v>
      </c>
      <c r="J34" s="22">
        <f t="shared" si="9"/>
        <v>0</v>
      </c>
      <c r="K34" s="22">
        <f t="shared" si="9"/>
        <v>0</v>
      </c>
      <c r="L34" s="72">
        <f t="shared" si="9"/>
        <v>0</v>
      </c>
      <c r="M34" s="22">
        <f>SUM(M35:M37)</f>
        <v>0</v>
      </c>
      <c r="N34" s="22">
        <f t="shared" si="9"/>
        <v>0</v>
      </c>
      <c r="O34" s="22">
        <f>SUM(O35:O37)</f>
        <v>0</v>
      </c>
      <c r="P34" s="72"/>
      <c r="Q34" s="22">
        <f>SUM(Q35:Q37)</f>
        <v>0</v>
      </c>
      <c r="R34" s="22">
        <f>SUM(R35:R38)</f>
        <v>0</v>
      </c>
      <c r="U34" s="27"/>
    </row>
    <row r="35" spans="1:18" ht="24.75" customHeight="1">
      <c r="A35" s="32" t="s">
        <v>1</v>
      </c>
      <c r="B35" s="32"/>
      <c r="C35" s="71">
        <v>23000</v>
      </c>
      <c r="D35" s="73">
        <f>C35*B35</f>
        <v>0</v>
      </c>
      <c r="E35" s="71">
        <v>2000</v>
      </c>
      <c r="F35" s="29">
        <f>E35*B35</f>
        <v>0</v>
      </c>
      <c r="G35" s="30"/>
      <c r="H35" s="23"/>
      <c r="I35" s="23"/>
      <c r="J35" s="23"/>
      <c r="K35" s="28">
        <f>$K$32*G35*B35</f>
        <v>0</v>
      </c>
      <c r="L35" s="71">
        <f>$L$32*H35*B35</f>
        <v>0</v>
      </c>
      <c r="M35" s="28">
        <f>$M$15*I35*B35</f>
        <v>0</v>
      </c>
      <c r="N35" s="28">
        <f>$N$32*J35*B35</f>
        <v>0</v>
      </c>
      <c r="O35" s="22">
        <f>SUM(K35:N35)</f>
        <v>0</v>
      </c>
      <c r="P35" s="71">
        <v>6500</v>
      </c>
      <c r="Q35" s="29">
        <f>P35*B35</f>
        <v>0</v>
      </c>
      <c r="R35" s="22">
        <f>SUM(D35,F35,O35,Q35)</f>
        <v>0</v>
      </c>
    </row>
    <row r="36" spans="1:18" ht="24.75" customHeight="1">
      <c r="A36" s="32" t="s">
        <v>2</v>
      </c>
      <c r="B36" s="32"/>
      <c r="C36" s="71">
        <v>23000</v>
      </c>
      <c r="D36" s="73">
        <f>C36*B36</f>
        <v>0</v>
      </c>
      <c r="E36" s="71">
        <v>2000</v>
      </c>
      <c r="F36" s="29">
        <f>E36*B36</f>
        <v>0</v>
      </c>
      <c r="G36" s="30"/>
      <c r="H36" s="23"/>
      <c r="I36" s="23"/>
      <c r="J36" s="23"/>
      <c r="K36" s="28">
        <f>$K$32*G36*B36</f>
        <v>0</v>
      </c>
      <c r="L36" s="71">
        <f>$L$32*H36*B36</f>
        <v>0</v>
      </c>
      <c r="M36" s="28">
        <f>$M$15*I36*B36</f>
        <v>0</v>
      </c>
      <c r="N36" s="28">
        <f>$N$32*J36*B36</f>
        <v>0</v>
      </c>
      <c r="O36" s="22">
        <f>SUM(K36:N36)</f>
        <v>0</v>
      </c>
      <c r="P36" s="71">
        <v>6500</v>
      </c>
      <c r="Q36" s="29">
        <f>P36*B36</f>
        <v>0</v>
      </c>
      <c r="R36" s="22">
        <f>SUM(D36,F36,O36,Q36)</f>
        <v>0</v>
      </c>
    </row>
    <row r="37" spans="1:18" ht="24.75" customHeight="1">
      <c r="A37" s="32" t="s">
        <v>11</v>
      </c>
      <c r="B37" s="32"/>
      <c r="C37" s="71">
        <v>23000</v>
      </c>
      <c r="D37" s="73">
        <f>C37*B37</f>
        <v>0</v>
      </c>
      <c r="E37" s="71">
        <v>2000</v>
      </c>
      <c r="F37" s="29">
        <f>E37*B37</f>
        <v>0</v>
      </c>
      <c r="G37" s="30"/>
      <c r="H37" s="23"/>
      <c r="I37" s="23"/>
      <c r="J37" s="23"/>
      <c r="K37" s="28">
        <f>$K$32*G37*B37</f>
        <v>0</v>
      </c>
      <c r="L37" s="71">
        <f>$L$32*H37*B37</f>
        <v>0</v>
      </c>
      <c r="M37" s="28">
        <f>$M$15*I37*B37</f>
        <v>0</v>
      </c>
      <c r="N37" s="28">
        <f>$N$32*J37*B37</f>
        <v>0</v>
      </c>
      <c r="O37" s="22">
        <f>SUM(K37:N37)</f>
        <v>0</v>
      </c>
      <c r="P37" s="71">
        <v>6500</v>
      </c>
      <c r="Q37" s="29">
        <f>P37*B37</f>
        <v>0</v>
      </c>
      <c r="R37" s="22">
        <f>SUM(D37,F37,O37,Q37)</f>
        <v>0</v>
      </c>
    </row>
    <row r="38" spans="1:18" ht="96">
      <c r="A38" s="78" t="s">
        <v>43</v>
      </c>
      <c r="B38" s="55"/>
      <c r="C38" s="75">
        <v>5000</v>
      </c>
      <c r="D38" s="76">
        <f>C38*B38</f>
        <v>0</v>
      </c>
      <c r="E38" s="60"/>
      <c r="F38" s="61"/>
      <c r="G38" s="77"/>
      <c r="H38" s="62"/>
      <c r="I38" s="62"/>
      <c r="J38" s="62"/>
      <c r="K38" s="60"/>
      <c r="L38" s="60"/>
      <c r="M38" s="60"/>
      <c r="N38" s="60"/>
      <c r="O38" s="63"/>
      <c r="P38" s="60"/>
      <c r="Q38" s="61"/>
      <c r="R38" s="59">
        <f>SUM(D38,F38,O38,Q38)</f>
        <v>0</v>
      </c>
    </row>
    <row r="39" spans="1:18" ht="24.75" customHeight="1">
      <c r="A39" s="26" t="s">
        <v>29</v>
      </c>
      <c r="B39" s="22">
        <f>SUM(B40:B43)</f>
        <v>0</v>
      </c>
      <c r="C39" s="72"/>
      <c r="D39" s="22">
        <f>SUM(D40:D43)</f>
        <v>0</v>
      </c>
      <c r="E39" s="72"/>
      <c r="F39" s="22">
        <f>SUM(F40:F42)</f>
        <v>0</v>
      </c>
      <c r="G39" s="22">
        <f aca="true" t="shared" si="10" ref="G39:N39">SUM(G40:G42)</f>
        <v>0</v>
      </c>
      <c r="H39" s="22">
        <f t="shared" si="10"/>
        <v>0</v>
      </c>
      <c r="I39" s="22">
        <f>SUM(I40:I42)</f>
        <v>0</v>
      </c>
      <c r="J39" s="22">
        <f t="shared" si="10"/>
        <v>0</v>
      </c>
      <c r="K39" s="22">
        <f t="shared" si="10"/>
        <v>0</v>
      </c>
      <c r="L39" s="72">
        <f t="shared" si="10"/>
        <v>0</v>
      </c>
      <c r="M39" s="22">
        <f>SUM(M40:M42)</f>
        <v>0</v>
      </c>
      <c r="N39" s="22">
        <f t="shared" si="10"/>
        <v>0</v>
      </c>
      <c r="O39" s="22">
        <f>SUM(O40:O42)</f>
        <v>0</v>
      </c>
      <c r="P39" s="72"/>
      <c r="Q39" s="22">
        <f>SUM(Q40:Q42)</f>
        <v>0</v>
      </c>
      <c r="R39" s="22">
        <f>SUM(R40:R43)</f>
        <v>0</v>
      </c>
    </row>
    <row r="40" spans="1:18" ht="24.75" customHeight="1">
      <c r="A40" s="32" t="s">
        <v>1</v>
      </c>
      <c r="B40" s="32"/>
      <c r="C40" s="71">
        <v>23000</v>
      </c>
      <c r="D40" s="73">
        <f>C40*B40</f>
        <v>0</v>
      </c>
      <c r="E40" s="71">
        <v>2000</v>
      </c>
      <c r="F40" s="29">
        <f>E40*B40</f>
        <v>0</v>
      </c>
      <c r="G40" s="30"/>
      <c r="H40" s="23"/>
      <c r="I40" s="23"/>
      <c r="J40" s="23"/>
      <c r="K40" s="28">
        <f>$K$32*G40*B40</f>
        <v>0</v>
      </c>
      <c r="L40" s="71">
        <f>$L$32*H40*B40</f>
        <v>0</v>
      </c>
      <c r="M40" s="28">
        <f>$M$15*I40*B40</f>
        <v>0</v>
      </c>
      <c r="N40" s="28">
        <f>$N$32*J40*B40</f>
        <v>0</v>
      </c>
      <c r="O40" s="22">
        <f>SUM(K40:N40)</f>
        <v>0</v>
      </c>
      <c r="P40" s="71">
        <v>6500</v>
      </c>
      <c r="Q40" s="29">
        <f>P40*B40</f>
        <v>0</v>
      </c>
      <c r="R40" s="22">
        <f>SUM(D40,F40,O40,Q40)</f>
        <v>0</v>
      </c>
    </row>
    <row r="41" spans="1:18" ht="24.75" customHeight="1">
      <c r="A41" s="32" t="s">
        <v>2</v>
      </c>
      <c r="B41" s="32"/>
      <c r="C41" s="71">
        <v>23000</v>
      </c>
      <c r="D41" s="73">
        <f>C41*B41</f>
        <v>0</v>
      </c>
      <c r="E41" s="71">
        <v>2000</v>
      </c>
      <c r="F41" s="29">
        <f>E41*B41</f>
        <v>0</v>
      </c>
      <c r="G41" s="30"/>
      <c r="H41" s="23"/>
      <c r="I41" s="23"/>
      <c r="J41" s="23"/>
      <c r="K41" s="28">
        <f>$K$32*G41*B41</f>
        <v>0</v>
      </c>
      <c r="L41" s="71">
        <f>$L$32*H41*B41</f>
        <v>0</v>
      </c>
      <c r="M41" s="28">
        <f>$M$15*I41*B41</f>
        <v>0</v>
      </c>
      <c r="N41" s="28">
        <f>$N$32*J41*B41</f>
        <v>0</v>
      </c>
      <c r="O41" s="22">
        <f>SUM(K41:N41)</f>
        <v>0</v>
      </c>
      <c r="P41" s="71">
        <v>6500</v>
      </c>
      <c r="Q41" s="29">
        <f>P41*B41</f>
        <v>0</v>
      </c>
      <c r="R41" s="22">
        <f>SUM(D41,F41,O41,Q41)</f>
        <v>0</v>
      </c>
    </row>
    <row r="42" spans="1:18" ht="24.75" customHeight="1">
      <c r="A42" s="32" t="s">
        <v>11</v>
      </c>
      <c r="B42" s="32"/>
      <c r="C42" s="71">
        <v>23000</v>
      </c>
      <c r="D42" s="73">
        <f>C42*B42</f>
        <v>0</v>
      </c>
      <c r="E42" s="71">
        <v>2000</v>
      </c>
      <c r="F42" s="29">
        <f>E42*B42</f>
        <v>0</v>
      </c>
      <c r="G42" s="30"/>
      <c r="H42" s="23"/>
      <c r="I42" s="23"/>
      <c r="J42" s="23"/>
      <c r="K42" s="28">
        <f>$K$32*G42*B42</f>
        <v>0</v>
      </c>
      <c r="L42" s="71">
        <f>$L$32*H42*B42</f>
        <v>0</v>
      </c>
      <c r="M42" s="28">
        <f>$M$15*I42*B42</f>
        <v>0</v>
      </c>
      <c r="N42" s="28">
        <f>$N$32*J42*B42</f>
        <v>0</v>
      </c>
      <c r="O42" s="22">
        <f>SUM(K42:N42)</f>
        <v>0</v>
      </c>
      <c r="P42" s="71">
        <v>6500</v>
      </c>
      <c r="Q42" s="29">
        <f>P42*B42</f>
        <v>0</v>
      </c>
      <c r="R42" s="22">
        <f>SUM(D42,F42,O42,Q42)</f>
        <v>0</v>
      </c>
    </row>
    <row r="43" spans="1:18" ht="96">
      <c r="A43" s="78" t="s">
        <v>43</v>
      </c>
      <c r="B43" s="55"/>
      <c r="C43" s="75">
        <v>5000</v>
      </c>
      <c r="D43" s="76">
        <f>C43*B43</f>
        <v>0</v>
      </c>
      <c r="E43" s="60"/>
      <c r="F43" s="61"/>
      <c r="G43" s="77"/>
      <c r="H43" s="62"/>
      <c r="I43" s="62"/>
      <c r="J43" s="62"/>
      <c r="K43" s="60"/>
      <c r="L43" s="60"/>
      <c r="M43" s="60"/>
      <c r="N43" s="60"/>
      <c r="O43" s="63"/>
      <c r="P43" s="60"/>
      <c r="Q43" s="61"/>
      <c r="R43" s="59">
        <f>SUM(D43,F43,O43,Q43)</f>
        <v>0</v>
      </c>
    </row>
    <row r="44" spans="1:18" ht="24.75" customHeight="1">
      <c r="A44" s="26" t="s">
        <v>29</v>
      </c>
      <c r="B44" s="22">
        <f>SUM(B45:B48)</f>
        <v>0</v>
      </c>
      <c r="C44" s="72"/>
      <c r="D44" s="22">
        <f>SUM(D45:D48)</f>
        <v>0</v>
      </c>
      <c r="E44" s="72"/>
      <c r="F44" s="22">
        <f>SUM(F45:F47)</f>
        <v>0</v>
      </c>
      <c r="G44" s="22">
        <f aca="true" t="shared" si="11" ref="G44:N44">SUM(G45:G47)</f>
        <v>0</v>
      </c>
      <c r="H44" s="22">
        <f t="shared" si="11"/>
        <v>0</v>
      </c>
      <c r="I44" s="22">
        <f>SUM(I45:I47)</f>
        <v>0</v>
      </c>
      <c r="J44" s="22">
        <f t="shared" si="11"/>
        <v>0</v>
      </c>
      <c r="K44" s="22">
        <f t="shared" si="11"/>
        <v>0</v>
      </c>
      <c r="L44" s="72">
        <f t="shared" si="11"/>
        <v>0</v>
      </c>
      <c r="M44" s="22">
        <f>SUM(M45:M47)</f>
        <v>0</v>
      </c>
      <c r="N44" s="22">
        <f t="shared" si="11"/>
        <v>0</v>
      </c>
      <c r="O44" s="22">
        <f>SUM(O45:O47)</f>
        <v>0</v>
      </c>
      <c r="P44" s="72"/>
      <c r="Q44" s="22">
        <f>SUM(Q45:Q47)</f>
        <v>0</v>
      </c>
      <c r="R44" s="22">
        <f>SUM(R45:R48)</f>
        <v>0</v>
      </c>
    </row>
    <row r="45" spans="1:18" ht="24.75" customHeight="1">
      <c r="A45" s="32" t="s">
        <v>1</v>
      </c>
      <c r="B45" s="32"/>
      <c r="C45" s="71">
        <v>23000</v>
      </c>
      <c r="D45" s="73">
        <f>C45*B45</f>
        <v>0</v>
      </c>
      <c r="E45" s="71">
        <v>2000</v>
      </c>
      <c r="F45" s="29">
        <f>E45*B45</f>
        <v>0</v>
      </c>
      <c r="G45" s="30"/>
      <c r="H45" s="23"/>
      <c r="I45" s="23"/>
      <c r="J45" s="23"/>
      <c r="K45" s="28">
        <f>$K$32*G45*B45</f>
        <v>0</v>
      </c>
      <c r="L45" s="71">
        <f>$L$32*H45*B45</f>
        <v>0</v>
      </c>
      <c r="M45" s="28">
        <f>$M$15*I45*B45</f>
        <v>0</v>
      </c>
      <c r="N45" s="28">
        <f>$N$32*J45*B45</f>
        <v>0</v>
      </c>
      <c r="O45" s="22">
        <f>SUM(K45:N45)</f>
        <v>0</v>
      </c>
      <c r="P45" s="71">
        <v>6500</v>
      </c>
      <c r="Q45" s="29">
        <f>P45*B45</f>
        <v>0</v>
      </c>
      <c r="R45" s="22">
        <f>SUM(D45,F45,O45,Q45)</f>
        <v>0</v>
      </c>
    </row>
    <row r="46" spans="1:18" ht="24.75" customHeight="1">
      <c r="A46" s="32" t="s">
        <v>2</v>
      </c>
      <c r="B46" s="32"/>
      <c r="C46" s="71">
        <v>23000</v>
      </c>
      <c r="D46" s="73">
        <f>C46*B46</f>
        <v>0</v>
      </c>
      <c r="E46" s="71">
        <v>2000</v>
      </c>
      <c r="F46" s="29">
        <f>E46*B46</f>
        <v>0</v>
      </c>
      <c r="G46" s="30"/>
      <c r="H46" s="23"/>
      <c r="I46" s="23"/>
      <c r="J46" s="23"/>
      <c r="K46" s="28">
        <f>$K$32*G46*B46</f>
        <v>0</v>
      </c>
      <c r="L46" s="71">
        <f>$L$32*H46*B46</f>
        <v>0</v>
      </c>
      <c r="M46" s="28">
        <f>$M$15*I46*B46</f>
        <v>0</v>
      </c>
      <c r="N46" s="28">
        <f>$N$32*J46*B46</f>
        <v>0</v>
      </c>
      <c r="O46" s="22">
        <f>SUM(K46:N46)</f>
        <v>0</v>
      </c>
      <c r="P46" s="71">
        <v>6500</v>
      </c>
      <c r="Q46" s="29">
        <f>P46*B46</f>
        <v>0</v>
      </c>
      <c r="R46" s="22">
        <f>SUM(D46,F46,O46,Q46)</f>
        <v>0</v>
      </c>
    </row>
    <row r="47" spans="1:18" ht="24.75" customHeight="1">
      <c r="A47" s="23" t="s">
        <v>11</v>
      </c>
      <c r="B47" s="32"/>
      <c r="C47" s="71">
        <v>23000</v>
      </c>
      <c r="D47" s="73">
        <f>C47*B47</f>
        <v>0</v>
      </c>
      <c r="E47" s="71">
        <v>2000</v>
      </c>
      <c r="F47" s="29">
        <f>E47*B47</f>
        <v>0</v>
      </c>
      <c r="G47" s="30"/>
      <c r="H47" s="23"/>
      <c r="I47" s="23"/>
      <c r="J47" s="23"/>
      <c r="K47" s="28">
        <f>$K$32*G47*B47</f>
        <v>0</v>
      </c>
      <c r="L47" s="71">
        <f>$L$32*H47*B47</f>
        <v>0</v>
      </c>
      <c r="M47" s="28">
        <f>$M$15*I47*B47</f>
        <v>0</v>
      </c>
      <c r="N47" s="28">
        <f>$N$32*J47*B47</f>
        <v>0</v>
      </c>
      <c r="O47" s="22">
        <f>SUM(K47:N47)</f>
        <v>0</v>
      </c>
      <c r="P47" s="71">
        <v>6500</v>
      </c>
      <c r="Q47" s="29">
        <f>P47*B47</f>
        <v>0</v>
      </c>
      <c r="R47" s="22">
        <f>SUM(D47,F47,O47,Q47)</f>
        <v>0</v>
      </c>
    </row>
    <row r="48" spans="1:18" ht="96">
      <c r="A48" s="78" t="s">
        <v>43</v>
      </c>
      <c r="B48" s="55"/>
      <c r="C48" s="75">
        <v>5000</v>
      </c>
      <c r="D48" s="76">
        <f>C48*B48</f>
        <v>0</v>
      </c>
      <c r="E48" s="60"/>
      <c r="F48" s="61"/>
      <c r="G48" s="77"/>
      <c r="H48" s="62"/>
      <c r="I48" s="62"/>
      <c r="J48" s="62"/>
      <c r="K48" s="60"/>
      <c r="L48" s="60"/>
      <c r="M48" s="60"/>
      <c r="N48" s="60"/>
      <c r="O48" s="63"/>
      <c r="P48" s="60"/>
      <c r="Q48" s="61"/>
      <c r="R48" s="59">
        <f>SUM(D48,F48,O48,Q48)</f>
        <v>0</v>
      </c>
    </row>
    <row r="50" spans="1:16" ht="46.5" customHeight="1">
      <c r="A50" s="83" t="s">
        <v>46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</sheetData>
  <sheetProtection/>
  <mergeCells count="41">
    <mergeCell ref="A50:P50"/>
    <mergeCell ref="R32:R33"/>
    <mergeCell ref="G32:J32"/>
    <mergeCell ref="O32:O33"/>
    <mergeCell ref="P32:P33"/>
    <mergeCell ref="Q32:Q33"/>
    <mergeCell ref="Q15:Q16"/>
    <mergeCell ref="R15:R16"/>
    <mergeCell ref="A32:A33"/>
    <mergeCell ref="B32:B33"/>
    <mergeCell ref="C32:C33"/>
    <mergeCell ref="D32:D33"/>
    <mergeCell ref="E32:E33"/>
    <mergeCell ref="F32:F33"/>
    <mergeCell ref="R8:R9"/>
    <mergeCell ref="A15:A16"/>
    <mergeCell ref="B15:B16"/>
    <mergeCell ref="C15:C16"/>
    <mergeCell ref="D15:D16"/>
    <mergeCell ref="E15:E16"/>
    <mergeCell ref="F15:F16"/>
    <mergeCell ref="G15:J15"/>
    <mergeCell ref="O15:O16"/>
    <mergeCell ref="P15:P16"/>
    <mergeCell ref="G8:J8"/>
    <mergeCell ref="O8:O9"/>
    <mergeCell ref="P8:P9"/>
    <mergeCell ref="Q8:Q9"/>
    <mergeCell ref="A8:A9"/>
    <mergeCell ref="B8:B9"/>
    <mergeCell ref="C8:C9"/>
    <mergeCell ref="D8:D9"/>
    <mergeCell ref="E8:E9"/>
    <mergeCell ref="F8:F9"/>
    <mergeCell ref="R5:R6"/>
    <mergeCell ref="A3:O3"/>
    <mergeCell ref="A5:A6"/>
    <mergeCell ref="B5:B6"/>
    <mergeCell ref="E5:F5"/>
    <mergeCell ref="G5:O5"/>
    <mergeCell ref="P5:Q5"/>
  </mergeCells>
  <printOptions horizontalCentered="1"/>
  <pageMargins left="0.5905511811023623" right="0.1968503937007874" top="0.35" bottom="0.35433070866141736" header="0.35433070866141736" footer="0.2755905511811024"/>
  <pageSetup horizontalDpi="600" verticalDpi="600" orientation="landscape" paperSize="9" scale="63" r:id="rId1"/>
  <headerFooter alignWithMargins="0">
    <oddFooter>&amp;R&amp;F/&amp;A</oddFooter>
  </headerFooter>
  <rowBreaks count="2" manualBreakCount="2">
    <brk id="14" max="17" man="1"/>
    <brk id="3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50"/>
  <sheetViews>
    <sheetView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W14" sqref="W14"/>
    </sheetView>
  </sheetViews>
  <sheetFormatPr defaultColWidth="9.140625" defaultRowHeight="21.75"/>
  <cols>
    <col min="1" max="1" width="26.8515625" style="5" customWidth="1"/>
    <col min="2" max="2" width="11.7109375" style="5" customWidth="1"/>
    <col min="3" max="3" width="11.28125" style="5" customWidth="1"/>
    <col min="4" max="4" width="13.8515625" style="5" customWidth="1"/>
    <col min="5" max="5" width="11.28125" style="5" customWidth="1"/>
    <col min="6" max="6" width="13.8515625" style="5" customWidth="1"/>
    <col min="7" max="10" width="8.28125" style="5" customWidth="1"/>
    <col min="11" max="14" width="11.421875" style="5" customWidth="1"/>
    <col min="15" max="15" width="13.28125" style="5" customWidth="1"/>
    <col min="16" max="16" width="11.28125" style="5" customWidth="1"/>
    <col min="17" max="17" width="13.8515625" style="5" customWidth="1"/>
    <col min="18" max="18" width="11.28125" style="5" customWidth="1"/>
    <col min="19" max="19" width="13.8515625" style="5" customWidth="1"/>
    <col min="20" max="20" width="12.140625" style="5" customWidth="1"/>
    <col min="21" max="16384" width="9.140625" style="5" customWidth="1"/>
  </cols>
  <sheetData>
    <row r="1" spans="1:19" s="2" customFormat="1" ht="27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9.25" customHeight="1">
      <c r="A2" s="1" t="s">
        <v>55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27.75">
      <c r="A3" s="84" t="s">
        <v>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7"/>
      <c r="Q3" s="7"/>
      <c r="R3" s="7"/>
      <c r="S3" s="7"/>
    </row>
    <row r="4" s="4" customFormat="1" ht="24"/>
    <row r="5" spans="1:20" ht="36.75" customHeight="1">
      <c r="A5" s="81" t="s">
        <v>5</v>
      </c>
      <c r="B5" s="81" t="s">
        <v>44</v>
      </c>
      <c r="C5" s="20" t="s">
        <v>0</v>
      </c>
      <c r="D5" s="21"/>
      <c r="E5" s="86" t="s">
        <v>21</v>
      </c>
      <c r="F5" s="86"/>
      <c r="G5" s="88" t="s">
        <v>20</v>
      </c>
      <c r="H5" s="88"/>
      <c r="I5" s="88"/>
      <c r="J5" s="88"/>
      <c r="K5" s="88"/>
      <c r="L5" s="88"/>
      <c r="M5" s="88"/>
      <c r="N5" s="88"/>
      <c r="O5" s="88"/>
      <c r="P5" s="89" t="s">
        <v>24</v>
      </c>
      <c r="Q5" s="89"/>
      <c r="R5" s="10" t="s">
        <v>12</v>
      </c>
      <c r="S5" s="10"/>
      <c r="T5" s="81" t="s">
        <v>3</v>
      </c>
    </row>
    <row r="6" spans="1:20" ht="93.75">
      <c r="A6" s="82"/>
      <c r="B6" s="82"/>
      <c r="C6" s="11" t="s">
        <v>6</v>
      </c>
      <c r="D6" s="12" t="s">
        <v>14</v>
      </c>
      <c r="E6" s="11" t="s">
        <v>26</v>
      </c>
      <c r="F6" s="12" t="s">
        <v>23</v>
      </c>
      <c r="G6" s="12" t="s">
        <v>9</v>
      </c>
      <c r="H6" s="12" t="s">
        <v>4</v>
      </c>
      <c r="I6" s="12" t="s">
        <v>39</v>
      </c>
      <c r="J6" s="12" t="s">
        <v>7</v>
      </c>
      <c r="K6" s="11" t="s">
        <v>30</v>
      </c>
      <c r="L6" s="11" t="s">
        <v>31</v>
      </c>
      <c r="M6" s="11" t="s">
        <v>40</v>
      </c>
      <c r="N6" s="11" t="s">
        <v>13</v>
      </c>
      <c r="O6" s="9" t="s">
        <v>10</v>
      </c>
      <c r="P6" s="6" t="s">
        <v>25</v>
      </c>
      <c r="Q6" s="9" t="s">
        <v>27</v>
      </c>
      <c r="R6" s="13" t="s">
        <v>17</v>
      </c>
      <c r="S6" s="12" t="s">
        <v>18</v>
      </c>
      <c r="T6" s="82"/>
    </row>
    <row r="7" spans="1:20" ht="24.75" customHeight="1">
      <c r="A7" s="42" t="s">
        <v>19</v>
      </c>
      <c r="B7" s="37"/>
      <c r="C7" s="38"/>
      <c r="D7" s="39"/>
      <c r="E7" s="38"/>
      <c r="F7" s="39"/>
      <c r="G7" s="39"/>
      <c r="H7" s="38"/>
      <c r="I7" s="38"/>
      <c r="J7" s="38"/>
      <c r="K7" s="38"/>
      <c r="L7" s="38"/>
      <c r="M7" s="38"/>
      <c r="N7" s="38"/>
      <c r="O7" s="40"/>
      <c r="P7" s="38"/>
      <c r="Q7" s="39"/>
      <c r="R7" s="38"/>
      <c r="S7" s="39"/>
      <c r="T7" s="41"/>
    </row>
    <row r="8" spans="1:20" ht="18.75" customHeight="1">
      <c r="A8" s="97" t="s">
        <v>28</v>
      </c>
      <c r="B8" s="105">
        <f>SUM(B10)</f>
        <v>0</v>
      </c>
      <c r="C8" s="107"/>
      <c r="D8" s="105">
        <f>SUM(D10)</f>
        <v>0</v>
      </c>
      <c r="E8" s="107"/>
      <c r="F8" s="105">
        <f>SUM(F10)</f>
        <v>0</v>
      </c>
      <c r="G8" s="103" t="s">
        <v>33</v>
      </c>
      <c r="H8" s="103"/>
      <c r="I8" s="103"/>
      <c r="J8" s="103"/>
      <c r="K8" s="33">
        <v>1000</v>
      </c>
      <c r="L8" s="33">
        <v>2000</v>
      </c>
      <c r="M8" s="33">
        <v>2000</v>
      </c>
      <c r="N8" s="33">
        <v>2000</v>
      </c>
      <c r="O8" s="105">
        <f>SUM(O10)</f>
        <v>0</v>
      </c>
      <c r="P8" s="107"/>
      <c r="Q8" s="105">
        <f>SUM(Q10)</f>
        <v>0</v>
      </c>
      <c r="R8" s="107"/>
      <c r="S8" s="105">
        <f>SUM(S10)</f>
        <v>0</v>
      </c>
      <c r="T8" s="105">
        <f>SUM(T10)</f>
        <v>0</v>
      </c>
    </row>
    <row r="9" spans="1:20" ht="33" customHeight="1">
      <c r="A9" s="98"/>
      <c r="B9" s="106"/>
      <c r="C9" s="108"/>
      <c r="D9" s="106"/>
      <c r="E9" s="108"/>
      <c r="F9" s="106"/>
      <c r="G9" s="31">
        <f>SUM(G10)</f>
        <v>0</v>
      </c>
      <c r="H9" s="31">
        <f aca="true" t="shared" si="0" ref="H9:N9">SUM(H10)</f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106"/>
      <c r="P9" s="108"/>
      <c r="Q9" s="106"/>
      <c r="R9" s="108"/>
      <c r="S9" s="106"/>
      <c r="T9" s="106"/>
    </row>
    <row r="10" spans="1:23" ht="24.75" customHeight="1">
      <c r="A10" s="16" t="s">
        <v>29</v>
      </c>
      <c r="B10" s="17">
        <f>SUM(B11:B14)</f>
        <v>0</v>
      </c>
      <c r="C10" s="69"/>
      <c r="D10" s="17">
        <f>SUM(D11:D14)</f>
        <v>0</v>
      </c>
      <c r="E10" s="69"/>
      <c r="F10" s="17">
        <f>SUM(F11:F13)</f>
        <v>0</v>
      </c>
      <c r="G10" s="17">
        <f aca="true" t="shared" si="1" ref="G10:N10">SUM(G11:G13)</f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69">
        <f t="shared" si="1"/>
        <v>0</v>
      </c>
      <c r="N10" s="17">
        <f t="shared" si="1"/>
        <v>0</v>
      </c>
      <c r="O10" s="17">
        <f>SUM(O11:O13)</f>
        <v>0</v>
      </c>
      <c r="P10" s="69"/>
      <c r="Q10" s="17">
        <f>SUM(Q11:Q13)</f>
        <v>0</v>
      </c>
      <c r="R10" s="69"/>
      <c r="S10" s="17">
        <f>SUM(S11:S13)</f>
        <v>0</v>
      </c>
      <c r="T10" s="17">
        <f>SUM(T11:T14)</f>
        <v>0</v>
      </c>
      <c r="W10" s="27"/>
    </row>
    <row r="11" spans="1:20" ht="24.75" customHeight="1">
      <c r="A11" s="32" t="s">
        <v>1</v>
      </c>
      <c r="B11" s="32"/>
      <c r="C11" s="28">
        <v>10000</v>
      </c>
      <c r="D11" s="29">
        <f>C11*B11</f>
        <v>0</v>
      </c>
      <c r="E11" s="28">
        <v>2000</v>
      </c>
      <c r="F11" s="29">
        <f>E11*B11</f>
        <v>0</v>
      </c>
      <c r="G11" s="30"/>
      <c r="H11" s="23"/>
      <c r="I11" s="23"/>
      <c r="J11" s="23"/>
      <c r="K11" s="28">
        <f>$K$8*G11*B11</f>
        <v>0</v>
      </c>
      <c r="L11" s="28">
        <f>$L$8*H11*B11</f>
        <v>0</v>
      </c>
      <c r="M11" s="28">
        <f>$M$8*I11*C11</f>
        <v>0</v>
      </c>
      <c r="N11" s="28">
        <f>$N$8*J11*B11</f>
        <v>0</v>
      </c>
      <c r="O11" s="22">
        <f>SUM(K11:N11)</f>
        <v>0</v>
      </c>
      <c r="P11" s="28">
        <v>2000</v>
      </c>
      <c r="Q11" s="29">
        <f>P11*B11</f>
        <v>0</v>
      </c>
      <c r="R11" s="28">
        <v>2000</v>
      </c>
      <c r="S11" s="29">
        <f>R11*B11</f>
        <v>0</v>
      </c>
      <c r="T11" s="22">
        <f>SUM(D11,F11,O11,Q11,S11)</f>
        <v>0</v>
      </c>
    </row>
    <row r="12" spans="1:20" ht="24.75" customHeight="1">
      <c r="A12" s="32" t="s">
        <v>2</v>
      </c>
      <c r="B12" s="32"/>
      <c r="C12" s="28">
        <v>10000</v>
      </c>
      <c r="D12" s="29">
        <f>C12*B12</f>
        <v>0</v>
      </c>
      <c r="E12" s="28">
        <v>2000</v>
      </c>
      <c r="F12" s="29">
        <f>E12*B12</f>
        <v>0</v>
      </c>
      <c r="G12" s="30"/>
      <c r="H12" s="23"/>
      <c r="I12" s="23"/>
      <c r="J12" s="23"/>
      <c r="K12" s="28">
        <f>$K$8*G12*B12</f>
        <v>0</v>
      </c>
      <c r="L12" s="28">
        <f>$L$8*H12*B12</f>
        <v>0</v>
      </c>
      <c r="M12" s="28">
        <f>$M$8*I12*C12</f>
        <v>0</v>
      </c>
      <c r="N12" s="28">
        <f>$N$8*J12*B12</f>
        <v>0</v>
      </c>
      <c r="O12" s="22">
        <f>SUM(K12:N12)</f>
        <v>0</v>
      </c>
      <c r="P12" s="28">
        <v>2000</v>
      </c>
      <c r="Q12" s="29">
        <f>P12*B12</f>
        <v>0</v>
      </c>
      <c r="R12" s="35"/>
      <c r="S12" s="36"/>
      <c r="T12" s="22">
        <f>SUM(D12,F12,O12,Q12,S12)</f>
        <v>0</v>
      </c>
    </row>
    <row r="13" spans="1:20" ht="24.75" customHeight="1">
      <c r="A13" s="32" t="s">
        <v>11</v>
      </c>
      <c r="B13" s="32"/>
      <c r="C13" s="28">
        <v>10000</v>
      </c>
      <c r="D13" s="29">
        <f>C13*B13</f>
        <v>0</v>
      </c>
      <c r="E13" s="28">
        <v>2000</v>
      </c>
      <c r="F13" s="29">
        <f>E13*B13</f>
        <v>0</v>
      </c>
      <c r="G13" s="30"/>
      <c r="H13" s="23"/>
      <c r="I13" s="23"/>
      <c r="J13" s="23"/>
      <c r="K13" s="28">
        <f>$K$8*G13*B13</f>
        <v>0</v>
      </c>
      <c r="L13" s="28">
        <f>$L$8*H13*B13</f>
        <v>0</v>
      </c>
      <c r="M13" s="28">
        <f>$M$8*I13*C13</f>
        <v>0</v>
      </c>
      <c r="N13" s="28">
        <f>$N$8*J13*B13</f>
        <v>0</v>
      </c>
      <c r="O13" s="22">
        <f>SUM(K13:N13)</f>
        <v>0</v>
      </c>
      <c r="P13" s="28">
        <v>2000</v>
      </c>
      <c r="Q13" s="29">
        <f>P13*B13</f>
        <v>0</v>
      </c>
      <c r="R13" s="35"/>
      <c r="S13" s="36"/>
      <c r="T13" s="22">
        <f>SUM(D13,F13,O13,Q13,S13)</f>
        <v>0</v>
      </c>
    </row>
    <row r="14" spans="1:20" ht="96">
      <c r="A14" s="78" t="s">
        <v>43</v>
      </c>
      <c r="B14" s="55"/>
      <c r="C14" s="57">
        <v>5000</v>
      </c>
      <c r="D14" s="58">
        <f>C14*B14</f>
        <v>0</v>
      </c>
      <c r="E14" s="64"/>
      <c r="F14" s="65"/>
      <c r="G14" s="66"/>
      <c r="H14" s="67"/>
      <c r="I14" s="67"/>
      <c r="J14" s="67"/>
      <c r="K14" s="64"/>
      <c r="L14" s="64"/>
      <c r="M14" s="64"/>
      <c r="N14" s="64"/>
      <c r="O14" s="68"/>
      <c r="P14" s="64"/>
      <c r="Q14" s="65"/>
      <c r="R14" s="64"/>
      <c r="S14" s="65"/>
      <c r="T14" s="59">
        <f>SUM(D14,F14,O14,Q14,S14)</f>
        <v>0</v>
      </c>
    </row>
    <row r="15" spans="1:20" ht="18.75" customHeight="1">
      <c r="A15" s="109" t="s">
        <v>34</v>
      </c>
      <c r="B15" s="105">
        <f>SUM(B17,B22,B27)</f>
        <v>0</v>
      </c>
      <c r="C15" s="107"/>
      <c r="D15" s="105">
        <f>SUM(D17,D22,D27)</f>
        <v>0</v>
      </c>
      <c r="E15" s="107"/>
      <c r="F15" s="105">
        <f>SUM(F17,F22,F27)</f>
        <v>0</v>
      </c>
      <c r="G15" s="103" t="s">
        <v>33</v>
      </c>
      <c r="H15" s="103"/>
      <c r="I15" s="103"/>
      <c r="J15" s="103"/>
      <c r="K15" s="33">
        <v>2000</v>
      </c>
      <c r="L15" s="33"/>
      <c r="M15" s="33">
        <v>2500</v>
      </c>
      <c r="N15" s="33">
        <v>2500</v>
      </c>
      <c r="O15" s="105">
        <f>SUM(O17,O22,O27)</f>
        <v>0</v>
      </c>
      <c r="P15" s="107"/>
      <c r="Q15" s="105">
        <f>SUM(Q17,Q22,Q27)</f>
        <v>0</v>
      </c>
      <c r="R15" s="107"/>
      <c r="S15" s="105">
        <f>SUM(S17,S22,S27)</f>
        <v>0</v>
      </c>
      <c r="T15" s="105">
        <f>SUM(T17,T22,T27)</f>
        <v>0</v>
      </c>
    </row>
    <row r="16" spans="1:20" ht="33" customHeight="1">
      <c r="A16" s="110"/>
      <c r="B16" s="106"/>
      <c r="C16" s="108"/>
      <c r="D16" s="106"/>
      <c r="E16" s="108"/>
      <c r="F16" s="106"/>
      <c r="G16" s="31">
        <f aca="true" t="shared" si="2" ref="G16:N16">SUM(G17,G22,G27)</f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 t="shared" si="2"/>
        <v>0</v>
      </c>
      <c r="L16" s="74">
        <f t="shared" si="2"/>
        <v>0</v>
      </c>
      <c r="M16" s="31">
        <f t="shared" si="2"/>
        <v>0</v>
      </c>
      <c r="N16" s="31">
        <f t="shared" si="2"/>
        <v>0</v>
      </c>
      <c r="O16" s="106"/>
      <c r="P16" s="108"/>
      <c r="Q16" s="106"/>
      <c r="R16" s="108"/>
      <c r="S16" s="106"/>
      <c r="T16" s="106"/>
    </row>
    <row r="17" spans="1:23" ht="24.75" customHeight="1">
      <c r="A17" s="16" t="s">
        <v>29</v>
      </c>
      <c r="B17" s="17">
        <f>SUM(B18:B21)</f>
        <v>0</v>
      </c>
      <c r="C17" s="69"/>
      <c r="D17" s="17">
        <f>SUM(D18:D21)</f>
        <v>0</v>
      </c>
      <c r="E17" s="69"/>
      <c r="F17" s="17">
        <f>SUM(F18:F20)</f>
        <v>0</v>
      </c>
      <c r="G17" s="17">
        <f aca="true" t="shared" si="3" ref="G17:N17">SUM(G18:G20)</f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69">
        <f t="shared" si="3"/>
        <v>0</v>
      </c>
      <c r="M17" s="17">
        <f t="shared" si="3"/>
        <v>0</v>
      </c>
      <c r="N17" s="17">
        <f t="shared" si="3"/>
        <v>0</v>
      </c>
      <c r="O17" s="17">
        <f>SUM(O18:O20)</f>
        <v>0</v>
      </c>
      <c r="P17" s="69"/>
      <c r="Q17" s="17">
        <f>SUM(Q18:Q20)</f>
        <v>0</v>
      </c>
      <c r="R17" s="69"/>
      <c r="S17" s="17">
        <f>SUM(S18:S20)</f>
        <v>0</v>
      </c>
      <c r="T17" s="17">
        <f>SUM(T18:T21)</f>
        <v>0</v>
      </c>
      <c r="W17" s="27"/>
    </row>
    <row r="18" spans="1:20" ht="24.75" customHeight="1">
      <c r="A18" s="32" t="s">
        <v>1</v>
      </c>
      <c r="B18" s="32"/>
      <c r="C18" s="28">
        <v>14000</v>
      </c>
      <c r="D18" s="29">
        <f>C18*B18</f>
        <v>0</v>
      </c>
      <c r="E18" s="28">
        <v>2000</v>
      </c>
      <c r="F18" s="29">
        <f>E18*B18</f>
        <v>0</v>
      </c>
      <c r="G18" s="30"/>
      <c r="H18" s="23"/>
      <c r="I18" s="23"/>
      <c r="J18" s="23"/>
      <c r="K18" s="28">
        <f>$K$15*G18*B18</f>
        <v>0</v>
      </c>
      <c r="L18" s="71">
        <f>$L$15*H18*B18</f>
        <v>0</v>
      </c>
      <c r="M18" s="28">
        <f>$M$15*I18*B18</f>
        <v>0</v>
      </c>
      <c r="N18" s="28">
        <f>$N$15*J18*B18</f>
        <v>0</v>
      </c>
      <c r="O18" s="22">
        <f>SUM(K18:N18)</f>
        <v>0</v>
      </c>
      <c r="P18" s="28">
        <v>3000</v>
      </c>
      <c r="Q18" s="29">
        <f>P18*B18</f>
        <v>0</v>
      </c>
      <c r="R18" s="28">
        <v>2000</v>
      </c>
      <c r="S18" s="29">
        <f>R18*B18</f>
        <v>0</v>
      </c>
      <c r="T18" s="22">
        <f>SUM(D18,F18,O18,Q18,S18)</f>
        <v>0</v>
      </c>
    </row>
    <row r="19" spans="1:20" ht="24.75" customHeight="1">
      <c r="A19" s="32" t="s">
        <v>2</v>
      </c>
      <c r="B19" s="32"/>
      <c r="C19" s="28">
        <v>14000</v>
      </c>
      <c r="D19" s="29">
        <f>C19*B19</f>
        <v>0</v>
      </c>
      <c r="E19" s="28">
        <v>2000</v>
      </c>
      <c r="F19" s="29">
        <f>E19*B19</f>
        <v>0</v>
      </c>
      <c r="G19" s="30"/>
      <c r="H19" s="23"/>
      <c r="I19" s="23"/>
      <c r="J19" s="23"/>
      <c r="K19" s="28">
        <f>$K$15*G19*B19</f>
        <v>0</v>
      </c>
      <c r="L19" s="71">
        <f aca="true" t="shared" si="4" ref="L19:L30">$L$15*H19*B19</f>
        <v>0</v>
      </c>
      <c r="M19" s="28">
        <f aca="true" t="shared" si="5" ref="M19:M30">$M$15*I19*B19</f>
        <v>0</v>
      </c>
      <c r="N19" s="28">
        <f aca="true" t="shared" si="6" ref="N19:N30">$N$15*J19*B19</f>
        <v>0</v>
      </c>
      <c r="O19" s="22">
        <f>SUM(K19:N19)</f>
        <v>0</v>
      </c>
      <c r="P19" s="28">
        <v>3000</v>
      </c>
      <c r="Q19" s="29">
        <f>P19*B19</f>
        <v>0</v>
      </c>
      <c r="R19" s="35"/>
      <c r="S19" s="36"/>
      <c r="T19" s="22">
        <f>SUM(D19,F19,O19,Q19,S19)</f>
        <v>0</v>
      </c>
    </row>
    <row r="20" spans="1:20" ht="24.75" customHeight="1">
      <c r="A20" s="32" t="s">
        <v>11</v>
      </c>
      <c r="B20" s="32"/>
      <c r="C20" s="28">
        <v>14000</v>
      </c>
      <c r="D20" s="29">
        <f>C20*B20</f>
        <v>0</v>
      </c>
      <c r="E20" s="28">
        <v>2000</v>
      </c>
      <c r="F20" s="29">
        <f>E20*B20</f>
        <v>0</v>
      </c>
      <c r="G20" s="30"/>
      <c r="H20" s="23"/>
      <c r="I20" s="23"/>
      <c r="J20" s="23"/>
      <c r="K20" s="28">
        <f>$K$15*G20*B20</f>
        <v>0</v>
      </c>
      <c r="L20" s="71">
        <f t="shared" si="4"/>
        <v>0</v>
      </c>
      <c r="M20" s="28">
        <f t="shared" si="5"/>
        <v>0</v>
      </c>
      <c r="N20" s="28">
        <f t="shared" si="6"/>
        <v>0</v>
      </c>
      <c r="O20" s="22">
        <f>SUM(K20:N20)</f>
        <v>0</v>
      </c>
      <c r="P20" s="28">
        <v>3000</v>
      </c>
      <c r="Q20" s="29">
        <f>P20*B20</f>
        <v>0</v>
      </c>
      <c r="R20" s="35"/>
      <c r="S20" s="36"/>
      <c r="T20" s="22">
        <f>SUM(D20,F20,O20,Q20,S20)</f>
        <v>0</v>
      </c>
    </row>
    <row r="21" spans="1:20" ht="96">
      <c r="A21" s="78" t="s">
        <v>43</v>
      </c>
      <c r="B21" s="55"/>
      <c r="C21" s="57">
        <v>5000</v>
      </c>
      <c r="D21" s="58">
        <f>C21*B21</f>
        <v>0</v>
      </c>
      <c r="E21" s="64"/>
      <c r="F21" s="65"/>
      <c r="G21" s="66"/>
      <c r="H21" s="67"/>
      <c r="I21" s="67"/>
      <c r="J21" s="67"/>
      <c r="K21" s="64"/>
      <c r="L21" s="64"/>
      <c r="M21" s="64"/>
      <c r="N21" s="64"/>
      <c r="O21" s="68"/>
      <c r="P21" s="64"/>
      <c r="Q21" s="65"/>
      <c r="R21" s="64"/>
      <c r="S21" s="65"/>
      <c r="T21" s="59">
        <f>SUM(D21,F21,O21,Q21,S21)</f>
        <v>0</v>
      </c>
    </row>
    <row r="22" spans="1:20" ht="24.75" customHeight="1">
      <c r="A22" s="26" t="s">
        <v>29</v>
      </c>
      <c r="B22" s="22">
        <f>SUM(B23:B26)</f>
        <v>0</v>
      </c>
      <c r="C22" s="72"/>
      <c r="D22" s="22">
        <f>SUM(D23:D26)</f>
        <v>0</v>
      </c>
      <c r="E22" s="72"/>
      <c r="F22" s="22">
        <f>SUM(F23:F25)</f>
        <v>0</v>
      </c>
      <c r="G22" s="22">
        <f aca="true" t="shared" si="7" ref="G22:N22">SUM(G23:G25)</f>
        <v>0</v>
      </c>
      <c r="H22" s="22">
        <f t="shared" si="7"/>
        <v>0</v>
      </c>
      <c r="I22" s="22">
        <f t="shared" si="7"/>
        <v>0</v>
      </c>
      <c r="J22" s="22">
        <f t="shared" si="7"/>
        <v>0</v>
      </c>
      <c r="K22" s="22">
        <f t="shared" si="7"/>
        <v>0</v>
      </c>
      <c r="L22" s="72">
        <f t="shared" si="7"/>
        <v>0</v>
      </c>
      <c r="M22" s="22">
        <f t="shared" si="7"/>
        <v>0</v>
      </c>
      <c r="N22" s="22">
        <f t="shared" si="7"/>
        <v>0</v>
      </c>
      <c r="O22" s="22">
        <f>SUM(O23:O25)</f>
        <v>0</v>
      </c>
      <c r="P22" s="72"/>
      <c r="Q22" s="22">
        <f>SUM(Q23:Q25)</f>
        <v>0</v>
      </c>
      <c r="R22" s="72"/>
      <c r="S22" s="22">
        <f>SUM(S23:S25)</f>
        <v>0</v>
      </c>
      <c r="T22" s="22">
        <f>SUM(T23:T26)</f>
        <v>0</v>
      </c>
    </row>
    <row r="23" spans="1:20" ht="24.75" customHeight="1">
      <c r="A23" s="32" t="s">
        <v>1</v>
      </c>
      <c r="B23" s="32"/>
      <c r="C23" s="28">
        <v>14000</v>
      </c>
      <c r="D23" s="29">
        <f>C23*B23</f>
        <v>0</v>
      </c>
      <c r="E23" s="28">
        <v>2000</v>
      </c>
      <c r="F23" s="29">
        <f>E23*B23</f>
        <v>0</v>
      </c>
      <c r="G23" s="30"/>
      <c r="H23" s="23"/>
      <c r="I23" s="23"/>
      <c r="J23" s="23"/>
      <c r="K23" s="28">
        <f>$K$15*G23*B23</f>
        <v>0</v>
      </c>
      <c r="L23" s="71">
        <f t="shared" si="4"/>
        <v>0</v>
      </c>
      <c r="M23" s="28">
        <f t="shared" si="5"/>
        <v>0</v>
      </c>
      <c r="N23" s="28">
        <f t="shared" si="6"/>
        <v>0</v>
      </c>
      <c r="O23" s="22">
        <f>SUM(K23:N23)</f>
        <v>0</v>
      </c>
      <c r="P23" s="28">
        <v>3000</v>
      </c>
      <c r="Q23" s="29">
        <f>P23*B23</f>
        <v>0</v>
      </c>
      <c r="R23" s="28">
        <v>2000</v>
      </c>
      <c r="S23" s="29">
        <f>R23*D23</f>
        <v>0</v>
      </c>
      <c r="T23" s="22">
        <f>SUM(D23,F23,O23,Q23,S23)</f>
        <v>0</v>
      </c>
    </row>
    <row r="24" spans="1:20" ht="24.75" customHeight="1">
      <c r="A24" s="32" t="s">
        <v>2</v>
      </c>
      <c r="B24" s="32"/>
      <c r="C24" s="28">
        <v>14000</v>
      </c>
      <c r="D24" s="29">
        <f>C24*B24</f>
        <v>0</v>
      </c>
      <c r="E24" s="28">
        <v>2000</v>
      </c>
      <c r="F24" s="29">
        <f>E24*B24</f>
        <v>0</v>
      </c>
      <c r="G24" s="30"/>
      <c r="H24" s="23"/>
      <c r="I24" s="23"/>
      <c r="J24" s="23"/>
      <c r="K24" s="28">
        <f>$K$15*G24*B24</f>
        <v>0</v>
      </c>
      <c r="L24" s="71">
        <f t="shared" si="4"/>
        <v>0</v>
      </c>
      <c r="M24" s="28">
        <f t="shared" si="5"/>
        <v>0</v>
      </c>
      <c r="N24" s="28">
        <f t="shared" si="6"/>
        <v>0</v>
      </c>
      <c r="O24" s="22">
        <f>SUM(K24:N24)</f>
        <v>0</v>
      </c>
      <c r="P24" s="28">
        <v>3000</v>
      </c>
      <c r="Q24" s="29">
        <f>P24*B24</f>
        <v>0</v>
      </c>
      <c r="R24" s="35"/>
      <c r="S24" s="36"/>
      <c r="T24" s="22">
        <f>SUM(D24,F24,O24,Q24,S24)</f>
        <v>0</v>
      </c>
    </row>
    <row r="25" spans="1:20" ht="24.75" customHeight="1">
      <c r="A25" s="32" t="s">
        <v>11</v>
      </c>
      <c r="B25" s="32"/>
      <c r="C25" s="28">
        <v>14000</v>
      </c>
      <c r="D25" s="29">
        <f>C25*B25</f>
        <v>0</v>
      </c>
      <c r="E25" s="28">
        <v>2000</v>
      </c>
      <c r="F25" s="29">
        <f>E25*B25</f>
        <v>0</v>
      </c>
      <c r="G25" s="30"/>
      <c r="H25" s="23"/>
      <c r="I25" s="23"/>
      <c r="J25" s="23"/>
      <c r="K25" s="28">
        <f>$K$15*G25*B25</f>
        <v>0</v>
      </c>
      <c r="L25" s="71">
        <f t="shared" si="4"/>
        <v>0</v>
      </c>
      <c r="M25" s="28">
        <f t="shared" si="5"/>
        <v>0</v>
      </c>
      <c r="N25" s="28">
        <f t="shared" si="6"/>
        <v>0</v>
      </c>
      <c r="O25" s="22">
        <f>SUM(K25:N25)</f>
        <v>0</v>
      </c>
      <c r="P25" s="28">
        <v>3000</v>
      </c>
      <c r="Q25" s="29">
        <f>P25*B25</f>
        <v>0</v>
      </c>
      <c r="R25" s="35"/>
      <c r="S25" s="36"/>
      <c r="T25" s="22">
        <f>SUM(D25,F25,O25,Q25,S25)</f>
        <v>0</v>
      </c>
    </row>
    <row r="26" spans="1:20" ht="96">
      <c r="A26" s="78" t="s">
        <v>43</v>
      </c>
      <c r="B26" s="55"/>
      <c r="C26" s="57">
        <v>5000</v>
      </c>
      <c r="D26" s="58">
        <f>C26*B26</f>
        <v>0</v>
      </c>
      <c r="E26" s="64"/>
      <c r="F26" s="65"/>
      <c r="G26" s="66"/>
      <c r="H26" s="67"/>
      <c r="I26" s="67"/>
      <c r="J26" s="67"/>
      <c r="K26" s="64"/>
      <c r="L26" s="64"/>
      <c r="M26" s="64"/>
      <c r="N26" s="64"/>
      <c r="O26" s="68"/>
      <c r="P26" s="64"/>
      <c r="Q26" s="65"/>
      <c r="R26" s="64"/>
      <c r="S26" s="65"/>
      <c r="T26" s="59">
        <f>SUM(D26,F26,O26,Q26,S26)</f>
        <v>0</v>
      </c>
    </row>
    <row r="27" spans="1:20" ht="24.75" customHeight="1">
      <c r="A27" s="26" t="s">
        <v>29</v>
      </c>
      <c r="B27" s="22">
        <f>SUM(B28:B31)</f>
        <v>0</v>
      </c>
      <c r="C27" s="72"/>
      <c r="D27" s="22">
        <f>SUM(D28:D31)</f>
        <v>0</v>
      </c>
      <c r="E27" s="72"/>
      <c r="F27" s="22">
        <f>SUM(F28:F30)</f>
        <v>0</v>
      </c>
      <c r="G27" s="22">
        <f aca="true" t="shared" si="8" ref="G27:N27">SUM(G28:G30)</f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  <c r="K27" s="22">
        <f t="shared" si="8"/>
        <v>0</v>
      </c>
      <c r="L27" s="72">
        <f t="shared" si="8"/>
        <v>0</v>
      </c>
      <c r="M27" s="22">
        <f t="shared" si="8"/>
        <v>0</v>
      </c>
      <c r="N27" s="22">
        <f t="shared" si="8"/>
        <v>0</v>
      </c>
      <c r="O27" s="22">
        <f>SUM(O28:O30)</f>
        <v>0</v>
      </c>
      <c r="P27" s="72"/>
      <c r="Q27" s="22">
        <f>SUM(Q28:Q30)</f>
        <v>0</v>
      </c>
      <c r="R27" s="72"/>
      <c r="S27" s="22">
        <f>SUM(S28:S30)</f>
        <v>0</v>
      </c>
      <c r="T27" s="22">
        <f>SUM(T28:T31)</f>
        <v>0</v>
      </c>
    </row>
    <row r="28" spans="1:20" ht="24.75" customHeight="1">
      <c r="A28" s="32" t="s">
        <v>1</v>
      </c>
      <c r="B28" s="32"/>
      <c r="C28" s="28">
        <v>14000</v>
      </c>
      <c r="D28" s="29">
        <f>C28*B28</f>
        <v>0</v>
      </c>
      <c r="E28" s="28">
        <v>2000</v>
      </c>
      <c r="F28" s="29">
        <f>E28*B28</f>
        <v>0</v>
      </c>
      <c r="G28" s="30"/>
      <c r="H28" s="23"/>
      <c r="I28" s="23"/>
      <c r="J28" s="23"/>
      <c r="K28" s="28">
        <f>$K$15*G28*B28</f>
        <v>0</v>
      </c>
      <c r="L28" s="71">
        <f t="shared" si="4"/>
        <v>0</v>
      </c>
      <c r="M28" s="28">
        <f t="shared" si="5"/>
        <v>0</v>
      </c>
      <c r="N28" s="28">
        <f t="shared" si="6"/>
        <v>0</v>
      </c>
      <c r="O28" s="22">
        <f>SUM(K28:N28)</f>
        <v>0</v>
      </c>
      <c r="P28" s="28">
        <v>3000</v>
      </c>
      <c r="Q28" s="29">
        <f>P28*B28</f>
        <v>0</v>
      </c>
      <c r="R28" s="28">
        <v>2000</v>
      </c>
      <c r="S28" s="29">
        <f>R28*D28</f>
        <v>0</v>
      </c>
      <c r="T28" s="22">
        <f>SUM(D28,F28,O28,Q28,S28)</f>
        <v>0</v>
      </c>
    </row>
    <row r="29" spans="1:20" ht="24.75" customHeight="1">
      <c r="A29" s="32" t="s">
        <v>2</v>
      </c>
      <c r="B29" s="32"/>
      <c r="C29" s="28">
        <v>14000</v>
      </c>
      <c r="D29" s="29">
        <f>C29*B29</f>
        <v>0</v>
      </c>
      <c r="E29" s="28">
        <v>2000</v>
      </c>
      <c r="F29" s="29">
        <f>E29*B29</f>
        <v>0</v>
      </c>
      <c r="G29" s="30"/>
      <c r="H29" s="23"/>
      <c r="I29" s="23"/>
      <c r="J29" s="23"/>
      <c r="K29" s="28">
        <f>$K$15*G29*B29</f>
        <v>0</v>
      </c>
      <c r="L29" s="71">
        <f t="shared" si="4"/>
        <v>0</v>
      </c>
      <c r="M29" s="28">
        <f t="shared" si="5"/>
        <v>0</v>
      </c>
      <c r="N29" s="28">
        <f t="shared" si="6"/>
        <v>0</v>
      </c>
      <c r="O29" s="22">
        <f>SUM(K29:N29)</f>
        <v>0</v>
      </c>
      <c r="P29" s="28">
        <v>3000</v>
      </c>
      <c r="Q29" s="29">
        <f>P29*B29</f>
        <v>0</v>
      </c>
      <c r="R29" s="35"/>
      <c r="S29" s="36"/>
      <c r="T29" s="22">
        <f>SUM(D29,F29,O29,Q29,S29)</f>
        <v>0</v>
      </c>
    </row>
    <row r="30" spans="1:20" ht="24.75" customHeight="1">
      <c r="A30" s="23" t="s">
        <v>11</v>
      </c>
      <c r="B30" s="32"/>
      <c r="C30" s="28">
        <v>14000</v>
      </c>
      <c r="D30" s="29">
        <f>C30*B30</f>
        <v>0</v>
      </c>
      <c r="E30" s="28">
        <v>2000</v>
      </c>
      <c r="F30" s="29">
        <f>E30*B30</f>
        <v>0</v>
      </c>
      <c r="G30" s="30"/>
      <c r="H30" s="23"/>
      <c r="I30" s="23"/>
      <c r="J30" s="23"/>
      <c r="K30" s="28">
        <f>$K$15*G30*B30</f>
        <v>0</v>
      </c>
      <c r="L30" s="71">
        <f t="shared" si="4"/>
        <v>0</v>
      </c>
      <c r="M30" s="28">
        <f t="shared" si="5"/>
        <v>0</v>
      </c>
      <c r="N30" s="28">
        <f t="shared" si="6"/>
        <v>0</v>
      </c>
      <c r="O30" s="22">
        <f>SUM(K30:N30)</f>
        <v>0</v>
      </c>
      <c r="P30" s="28">
        <v>3000</v>
      </c>
      <c r="Q30" s="29">
        <f>P30*B30</f>
        <v>0</v>
      </c>
      <c r="R30" s="35"/>
      <c r="S30" s="36"/>
      <c r="T30" s="22">
        <f>SUM(D30,F30,O30,Q30,S30)</f>
        <v>0</v>
      </c>
    </row>
    <row r="31" spans="1:20" ht="96">
      <c r="A31" s="78" t="s">
        <v>43</v>
      </c>
      <c r="B31" s="55"/>
      <c r="C31" s="57">
        <v>5000</v>
      </c>
      <c r="D31" s="58">
        <f>C31*B31</f>
        <v>0</v>
      </c>
      <c r="E31" s="64"/>
      <c r="F31" s="65"/>
      <c r="G31" s="66"/>
      <c r="H31" s="67"/>
      <c r="I31" s="67"/>
      <c r="J31" s="67"/>
      <c r="K31" s="64"/>
      <c r="L31" s="64"/>
      <c r="M31" s="64"/>
      <c r="N31" s="64"/>
      <c r="O31" s="68"/>
      <c r="P31" s="64"/>
      <c r="Q31" s="65"/>
      <c r="R31" s="64"/>
      <c r="S31" s="65"/>
      <c r="T31" s="59">
        <f>SUM(D31,F31,O31,Q31,S31)</f>
        <v>0</v>
      </c>
    </row>
    <row r="32" spans="1:20" ht="18.75" customHeight="1">
      <c r="A32" s="109" t="s">
        <v>35</v>
      </c>
      <c r="B32" s="105">
        <f>SUM(B34,B39,B44)</f>
        <v>0</v>
      </c>
      <c r="C32" s="107"/>
      <c r="D32" s="105">
        <f>SUM(D34,D39,D44)</f>
        <v>0</v>
      </c>
      <c r="E32" s="107"/>
      <c r="F32" s="105">
        <f>SUM(F34,F39,F44)</f>
        <v>0</v>
      </c>
      <c r="G32" s="103" t="s">
        <v>33</v>
      </c>
      <c r="H32" s="103"/>
      <c r="I32" s="103"/>
      <c r="J32" s="103"/>
      <c r="K32" s="33">
        <v>2000</v>
      </c>
      <c r="L32" s="33"/>
      <c r="M32" s="33">
        <v>2500</v>
      </c>
      <c r="N32" s="33">
        <v>2500</v>
      </c>
      <c r="O32" s="105">
        <f>SUM(O34,O39,O44)</f>
        <v>0</v>
      </c>
      <c r="P32" s="107"/>
      <c r="Q32" s="105">
        <f>SUM(Q34,Q39,Q44)</f>
        <v>0</v>
      </c>
      <c r="R32" s="107"/>
      <c r="S32" s="105">
        <f>SUM(S34,S39,S44)</f>
        <v>0</v>
      </c>
      <c r="T32" s="105">
        <f>SUM(T34,T39,T44)</f>
        <v>0</v>
      </c>
    </row>
    <row r="33" spans="1:20" ht="33" customHeight="1">
      <c r="A33" s="111"/>
      <c r="B33" s="105"/>
      <c r="C33" s="107"/>
      <c r="D33" s="105"/>
      <c r="E33" s="107"/>
      <c r="F33" s="105"/>
      <c r="G33" s="45">
        <f aca="true" t="shared" si="9" ref="G33:N33">SUM(G34,G39,G44)</f>
        <v>0</v>
      </c>
      <c r="H33" s="45">
        <f t="shared" si="9"/>
        <v>0</v>
      </c>
      <c r="I33" s="45">
        <f t="shared" si="9"/>
        <v>0</v>
      </c>
      <c r="J33" s="45">
        <f t="shared" si="9"/>
        <v>0</v>
      </c>
      <c r="K33" s="45">
        <f t="shared" si="9"/>
        <v>0</v>
      </c>
      <c r="L33" s="70">
        <f t="shared" si="9"/>
        <v>0</v>
      </c>
      <c r="M33" s="45">
        <f t="shared" si="9"/>
        <v>0</v>
      </c>
      <c r="N33" s="45">
        <f t="shared" si="9"/>
        <v>0</v>
      </c>
      <c r="O33" s="105"/>
      <c r="P33" s="107"/>
      <c r="Q33" s="105"/>
      <c r="R33" s="107"/>
      <c r="S33" s="105"/>
      <c r="T33" s="105"/>
    </row>
    <row r="34" spans="1:23" ht="24.75" customHeight="1">
      <c r="A34" s="16" t="s">
        <v>29</v>
      </c>
      <c r="B34" s="17">
        <f>SUM(B35:B38)</f>
        <v>0</v>
      </c>
      <c r="C34" s="69"/>
      <c r="D34" s="17">
        <f>SUM(D35:D38)</f>
        <v>0</v>
      </c>
      <c r="E34" s="69"/>
      <c r="F34" s="17">
        <f>SUM(F35:F37)</f>
        <v>0</v>
      </c>
      <c r="G34" s="17">
        <f aca="true" t="shared" si="10" ref="G34:N34">SUM(G35:G37)</f>
        <v>0</v>
      </c>
      <c r="H34" s="17">
        <f t="shared" si="10"/>
        <v>0</v>
      </c>
      <c r="I34" s="17">
        <f t="shared" si="10"/>
        <v>0</v>
      </c>
      <c r="J34" s="17">
        <f t="shared" si="10"/>
        <v>0</v>
      </c>
      <c r="K34" s="17">
        <f t="shared" si="10"/>
        <v>0</v>
      </c>
      <c r="L34" s="69">
        <f t="shared" si="10"/>
        <v>0</v>
      </c>
      <c r="M34" s="17">
        <f t="shared" si="10"/>
        <v>0</v>
      </c>
      <c r="N34" s="17">
        <f t="shared" si="10"/>
        <v>0</v>
      </c>
      <c r="O34" s="17">
        <f>SUM(O35:O37)</f>
        <v>0</v>
      </c>
      <c r="P34" s="69"/>
      <c r="Q34" s="17">
        <f>SUM(Q35:Q37)</f>
        <v>0</v>
      </c>
      <c r="R34" s="69"/>
      <c r="S34" s="17">
        <f>SUM(S35:S37)</f>
        <v>0</v>
      </c>
      <c r="T34" s="17">
        <f>SUM(T35:T38)</f>
        <v>0</v>
      </c>
      <c r="W34" s="27"/>
    </row>
    <row r="35" spans="1:20" ht="24.75" customHeight="1">
      <c r="A35" s="32" t="s">
        <v>1</v>
      </c>
      <c r="B35" s="32"/>
      <c r="C35" s="28">
        <v>23000</v>
      </c>
      <c r="D35" s="29">
        <f>C35*B35</f>
        <v>0</v>
      </c>
      <c r="E35" s="28">
        <v>2000</v>
      </c>
      <c r="F35" s="29">
        <f>E35*B35</f>
        <v>0</v>
      </c>
      <c r="G35" s="30"/>
      <c r="H35" s="23"/>
      <c r="I35" s="23"/>
      <c r="J35" s="23"/>
      <c r="K35" s="28">
        <f>$K$32*G35*B35</f>
        <v>0</v>
      </c>
      <c r="L35" s="71">
        <f>$L$32*H35*B35</f>
        <v>0</v>
      </c>
      <c r="M35" s="28">
        <f>$M$15*I35*B35</f>
        <v>0</v>
      </c>
      <c r="N35" s="28">
        <f>$N$32*J35*B35</f>
        <v>0</v>
      </c>
      <c r="O35" s="22">
        <f>SUM(K35:N35)</f>
        <v>0</v>
      </c>
      <c r="P35" s="28">
        <v>6500</v>
      </c>
      <c r="Q35" s="29">
        <f>P35*B35</f>
        <v>0</v>
      </c>
      <c r="R35" s="28">
        <v>2000</v>
      </c>
      <c r="S35" s="29">
        <f>R35*B35</f>
        <v>0</v>
      </c>
      <c r="T35" s="22">
        <f>SUM(D35,F35,O35,Q35,S35)</f>
        <v>0</v>
      </c>
    </row>
    <row r="36" spans="1:20" ht="24.75" customHeight="1">
      <c r="A36" s="32" t="s">
        <v>2</v>
      </c>
      <c r="B36" s="32"/>
      <c r="C36" s="28">
        <v>23000</v>
      </c>
      <c r="D36" s="29">
        <f>C36*B36</f>
        <v>0</v>
      </c>
      <c r="E36" s="28">
        <v>2000</v>
      </c>
      <c r="F36" s="29">
        <f>E36*B36</f>
        <v>0</v>
      </c>
      <c r="G36" s="30"/>
      <c r="H36" s="23"/>
      <c r="I36" s="23"/>
      <c r="J36" s="23"/>
      <c r="K36" s="28">
        <f>$K$32*G36*B36</f>
        <v>0</v>
      </c>
      <c r="L36" s="71">
        <f>$L$32*H36*B36</f>
        <v>0</v>
      </c>
      <c r="M36" s="28">
        <f>$M$15*I36*B36</f>
        <v>0</v>
      </c>
      <c r="N36" s="28">
        <f>$N$32*J36*B36</f>
        <v>0</v>
      </c>
      <c r="O36" s="22">
        <f>SUM(K36:N36)</f>
        <v>0</v>
      </c>
      <c r="P36" s="28">
        <v>6500</v>
      </c>
      <c r="Q36" s="29">
        <f>P36*B36</f>
        <v>0</v>
      </c>
      <c r="R36" s="35"/>
      <c r="S36" s="36"/>
      <c r="T36" s="22">
        <f>SUM(D36,F36,O36,Q36,S36)</f>
        <v>0</v>
      </c>
    </row>
    <row r="37" spans="1:20" ht="24.75" customHeight="1">
      <c r="A37" s="32" t="s">
        <v>11</v>
      </c>
      <c r="B37" s="32"/>
      <c r="C37" s="28">
        <v>23000</v>
      </c>
      <c r="D37" s="29">
        <f>C37*B37</f>
        <v>0</v>
      </c>
      <c r="E37" s="28">
        <v>2000</v>
      </c>
      <c r="F37" s="29">
        <f>E37*B37</f>
        <v>0</v>
      </c>
      <c r="G37" s="30"/>
      <c r="H37" s="23"/>
      <c r="I37" s="23"/>
      <c r="J37" s="23"/>
      <c r="K37" s="28">
        <f>$K$32*G37*B37</f>
        <v>0</v>
      </c>
      <c r="L37" s="71">
        <f>$L$32*H37*B37</f>
        <v>0</v>
      </c>
      <c r="M37" s="28">
        <f>$M$15*I37*B37</f>
        <v>0</v>
      </c>
      <c r="N37" s="28">
        <f>$N$32*J37*B37</f>
        <v>0</v>
      </c>
      <c r="O37" s="22">
        <f>SUM(K37:N37)</f>
        <v>0</v>
      </c>
      <c r="P37" s="28">
        <v>6500</v>
      </c>
      <c r="Q37" s="29">
        <f>P37*B37</f>
        <v>0</v>
      </c>
      <c r="R37" s="35"/>
      <c r="S37" s="36"/>
      <c r="T37" s="22">
        <f>SUM(D37,F37,O37,Q37,S37)</f>
        <v>0</v>
      </c>
    </row>
    <row r="38" spans="1:20" ht="96">
      <c r="A38" s="78" t="s">
        <v>43</v>
      </c>
      <c r="B38" s="55"/>
      <c r="C38" s="57">
        <v>5000</v>
      </c>
      <c r="D38" s="58">
        <f>C38*B38</f>
        <v>0</v>
      </c>
      <c r="E38" s="64"/>
      <c r="F38" s="65"/>
      <c r="G38" s="66"/>
      <c r="H38" s="67"/>
      <c r="I38" s="67"/>
      <c r="J38" s="67"/>
      <c r="K38" s="64"/>
      <c r="L38" s="64"/>
      <c r="M38" s="64"/>
      <c r="N38" s="64"/>
      <c r="O38" s="68"/>
      <c r="P38" s="64"/>
      <c r="Q38" s="65"/>
      <c r="R38" s="64"/>
      <c r="S38" s="65"/>
      <c r="T38" s="59">
        <f>SUM(D38,F38,O38,Q38,S38)</f>
        <v>0</v>
      </c>
    </row>
    <row r="39" spans="1:20" ht="24.75" customHeight="1">
      <c r="A39" s="26" t="s">
        <v>29</v>
      </c>
      <c r="B39" s="22">
        <f>SUM(B40:B43)</f>
        <v>0</v>
      </c>
      <c r="C39" s="72"/>
      <c r="D39" s="22">
        <f>SUM(D40:D43)</f>
        <v>0</v>
      </c>
      <c r="E39" s="72"/>
      <c r="F39" s="22">
        <f>SUM(F40:F42)</f>
        <v>0</v>
      </c>
      <c r="G39" s="22">
        <f aca="true" t="shared" si="11" ref="G39:N39">SUM(G40:G42)</f>
        <v>0</v>
      </c>
      <c r="H39" s="22">
        <f t="shared" si="11"/>
        <v>0</v>
      </c>
      <c r="I39" s="22">
        <f t="shared" si="11"/>
        <v>0</v>
      </c>
      <c r="J39" s="22">
        <f t="shared" si="11"/>
        <v>0</v>
      </c>
      <c r="K39" s="22">
        <f t="shared" si="11"/>
        <v>0</v>
      </c>
      <c r="L39" s="72">
        <f t="shared" si="11"/>
        <v>0</v>
      </c>
      <c r="M39" s="22">
        <f t="shared" si="11"/>
        <v>0</v>
      </c>
      <c r="N39" s="22">
        <f t="shared" si="11"/>
        <v>0</v>
      </c>
      <c r="O39" s="22">
        <f>SUM(O40:O42)</f>
        <v>0</v>
      </c>
      <c r="P39" s="72"/>
      <c r="Q39" s="22">
        <f>SUM(Q40:Q42)</f>
        <v>0</v>
      </c>
      <c r="R39" s="72"/>
      <c r="S39" s="22">
        <f>SUM(S40:S42)</f>
        <v>0</v>
      </c>
      <c r="T39" s="22">
        <f>SUM(T40:T43)</f>
        <v>0</v>
      </c>
    </row>
    <row r="40" spans="1:20" ht="24.75" customHeight="1">
      <c r="A40" s="32" t="s">
        <v>1</v>
      </c>
      <c r="B40" s="32"/>
      <c r="C40" s="28">
        <v>23000</v>
      </c>
      <c r="D40" s="29">
        <f>C40*B40</f>
        <v>0</v>
      </c>
      <c r="E40" s="28">
        <v>2000</v>
      </c>
      <c r="F40" s="29">
        <f>E40*B40</f>
        <v>0</v>
      </c>
      <c r="G40" s="30"/>
      <c r="H40" s="23"/>
      <c r="I40" s="23"/>
      <c r="J40" s="23"/>
      <c r="K40" s="28">
        <f>$K$32*G40*B40</f>
        <v>0</v>
      </c>
      <c r="L40" s="71">
        <f>$L$32*H40*B40</f>
        <v>0</v>
      </c>
      <c r="M40" s="28">
        <f>$M$15*I40*B40</f>
        <v>0</v>
      </c>
      <c r="N40" s="28">
        <f>$N$32*J40*B40</f>
        <v>0</v>
      </c>
      <c r="O40" s="22">
        <f>SUM(K40:N40)</f>
        <v>0</v>
      </c>
      <c r="P40" s="28">
        <v>6500</v>
      </c>
      <c r="Q40" s="29">
        <f>P40*B40</f>
        <v>0</v>
      </c>
      <c r="R40" s="28">
        <v>2000</v>
      </c>
      <c r="S40" s="29">
        <f>R40*D40</f>
        <v>0</v>
      </c>
      <c r="T40" s="22">
        <f>SUM(D40,F40,O40,Q40,S40)</f>
        <v>0</v>
      </c>
    </row>
    <row r="41" spans="1:20" ht="24.75" customHeight="1">
      <c r="A41" s="32" t="s">
        <v>2</v>
      </c>
      <c r="B41" s="32"/>
      <c r="C41" s="28">
        <v>23000</v>
      </c>
      <c r="D41" s="29">
        <f>C41*B41</f>
        <v>0</v>
      </c>
      <c r="E41" s="28">
        <v>2000</v>
      </c>
      <c r="F41" s="29">
        <f>E41*B41</f>
        <v>0</v>
      </c>
      <c r="G41" s="30"/>
      <c r="H41" s="23"/>
      <c r="I41" s="23"/>
      <c r="J41" s="23"/>
      <c r="K41" s="28">
        <f>$K$32*G41*B41</f>
        <v>0</v>
      </c>
      <c r="L41" s="71">
        <f>$L$32*H41*B41</f>
        <v>0</v>
      </c>
      <c r="M41" s="28">
        <f>$M$15*I41*B41</f>
        <v>0</v>
      </c>
      <c r="N41" s="28">
        <f>$N$32*J41*B41</f>
        <v>0</v>
      </c>
      <c r="O41" s="22">
        <f>SUM(K41:N41)</f>
        <v>0</v>
      </c>
      <c r="P41" s="28">
        <v>6500</v>
      </c>
      <c r="Q41" s="29">
        <f>P41*B41</f>
        <v>0</v>
      </c>
      <c r="R41" s="35"/>
      <c r="S41" s="36"/>
      <c r="T41" s="22">
        <f>SUM(D41,F41,O41,Q41,S41)</f>
        <v>0</v>
      </c>
    </row>
    <row r="42" spans="1:20" ht="24.75" customHeight="1">
      <c r="A42" s="32" t="s">
        <v>11</v>
      </c>
      <c r="B42" s="32"/>
      <c r="C42" s="28">
        <v>23000</v>
      </c>
      <c r="D42" s="29">
        <f>C42*B42</f>
        <v>0</v>
      </c>
      <c r="E42" s="28">
        <v>2000</v>
      </c>
      <c r="F42" s="29">
        <f>E42*B42</f>
        <v>0</v>
      </c>
      <c r="G42" s="30"/>
      <c r="H42" s="23"/>
      <c r="I42" s="23"/>
      <c r="J42" s="23"/>
      <c r="K42" s="28">
        <f>$K$32*G42*B42</f>
        <v>0</v>
      </c>
      <c r="L42" s="71">
        <f>$L$32*H42*B42</f>
        <v>0</v>
      </c>
      <c r="M42" s="28">
        <f>$M$15*I42*B42</f>
        <v>0</v>
      </c>
      <c r="N42" s="28">
        <f>$N$32*J42*B42</f>
        <v>0</v>
      </c>
      <c r="O42" s="22">
        <f>SUM(K42:N42)</f>
        <v>0</v>
      </c>
      <c r="P42" s="28">
        <v>6500</v>
      </c>
      <c r="Q42" s="29">
        <f>P42*B42</f>
        <v>0</v>
      </c>
      <c r="R42" s="35"/>
      <c r="S42" s="36"/>
      <c r="T42" s="22">
        <f>SUM(D42,F42,O42,Q42,S42)</f>
        <v>0</v>
      </c>
    </row>
    <row r="43" spans="1:20" ht="96">
      <c r="A43" s="78" t="s">
        <v>43</v>
      </c>
      <c r="B43" s="55"/>
      <c r="C43" s="57">
        <v>5000</v>
      </c>
      <c r="D43" s="58">
        <f>C43*B43</f>
        <v>0</v>
      </c>
      <c r="E43" s="64"/>
      <c r="F43" s="65"/>
      <c r="G43" s="66"/>
      <c r="H43" s="67"/>
      <c r="I43" s="67"/>
      <c r="J43" s="67"/>
      <c r="K43" s="64"/>
      <c r="L43" s="64"/>
      <c r="M43" s="64"/>
      <c r="N43" s="64"/>
      <c r="O43" s="68"/>
      <c r="P43" s="64"/>
      <c r="Q43" s="65"/>
      <c r="R43" s="64"/>
      <c r="S43" s="65"/>
      <c r="T43" s="59">
        <f>SUM(D43,F43,O43,Q43,S43)</f>
        <v>0</v>
      </c>
    </row>
    <row r="44" spans="1:20" ht="24.75" customHeight="1">
      <c r="A44" s="26" t="s">
        <v>29</v>
      </c>
      <c r="B44" s="22">
        <f>SUM(B45:B48)</f>
        <v>0</v>
      </c>
      <c r="C44" s="72"/>
      <c r="D44" s="22">
        <f>SUM(D45:D48)</f>
        <v>0</v>
      </c>
      <c r="E44" s="72"/>
      <c r="F44" s="22">
        <f>SUM(F45:F47)</f>
        <v>0</v>
      </c>
      <c r="G44" s="22">
        <f aca="true" t="shared" si="12" ref="G44:N44">SUM(G45:G47)</f>
        <v>0</v>
      </c>
      <c r="H44" s="22">
        <f t="shared" si="12"/>
        <v>0</v>
      </c>
      <c r="I44" s="22">
        <f t="shared" si="12"/>
        <v>0</v>
      </c>
      <c r="J44" s="22">
        <f t="shared" si="12"/>
        <v>0</v>
      </c>
      <c r="K44" s="22">
        <f t="shared" si="12"/>
        <v>0</v>
      </c>
      <c r="L44" s="72">
        <f t="shared" si="12"/>
        <v>0</v>
      </c>
      <c r="M44" s="22">
        <f t="shared" si="12"/>
        <v>0</v>
      </c>
      <c r="N44" s="22">
        <f t="shared" si="12"/>
        <v>0</v>
      </c>
      <c r="O44" s="22">
        <f>SUM(O45:O47)</f>
        <v>0</v>
      </c>
      <c r="P44" s="72"/>
      <c r="Q44" s="22">
        <f>SUM(Q45:Q47)</f>
        <v>0</v>
      </c>
      <c r="R44" s="72"/>
      <c r="S44" s="22">
        <f>SUM(S45:S47)</f>
        <v>0</v>
      </c>
      <c r="T44" s="22">
        <f>SUM(T45:T48)</f>
        <v>0</v>
      </c>
    </row>
    <row r="45" spans="1:20" ht="24.75" customHeight="1">
      <c r="A45" s="32" t="s">
        <v>1</v>
      </c>
      <c r="B45" s="32"/>
      <c r="C45" s="28">
        <v>23000</v>
      </c>
      <c r="D45" s="29">
        <f>C45*B45</f>
        <v>0</v>
      </c>
      <c r="E45" s="28">
        <v>2000</v>
      </c>
      <c r="F45" s="29">
        <f>E45*B45</f>
        <v>0</v>
      </c>
      <c r="G45" s="30"/>
      <c r="H45" s="23"/>
      <c r="I45" s="23"/>
      <c r="J45" s="23"/>
      <c r="K45" s="28">
        <f>$K$32*G45*B45</f>
        <v>0</v>
      </c>
      <c r="L45" s="71">
        <f>$L$32*H45*B45</f>
        <v>0</v>
      </c>
      <c r="M45" s="28">
        <f>$M$15*I45*B45</f>
        <v>0</v>
      </c>
      <c r="N45" s="28">
        <f>$N$32*J45*B45</f>
        <v>0</v>
      </c>
      <c r="O45" s="22">
        <f>SUM(K45:N45)</f>
        <v>0</v>
      </c>
      <c r="P45" s="28">
        <v>6500</v>
      </c>
      <c r="Q45" s="29">
        <f>P45*B45</f>
        <v>0</v>
      </c>
      <c r="R45" s="28">
        <v>2000</v>
      </c>
      <c r="S45" s="29">
        <f>R45*D45</f>
        <v>0</v>
      </c>
      <c r="T45" s="22">
        <f>SUM(D45,F45,O45,Q45,S45)</f>
        <v>0</v>
      </c>
    </row>
    <row r="46" spans="1:20" ht="24.75" customHeight="1">
      <c r="A46" s="32" t="s">
        <v>2</v>
      </c>
      <c r="B46" s="32"/>
      <c r="C46" s="28">
        <v>23000</v>
      </c>
      <c r="D46" s="29">
        <f>C46*B46</f>
        <v>0</v>
      </c>
      <c r="E46" s="28">
        <v>2000</v>
      </c>
      <c r="F46" s="29">
        <f>E46*B46</f>
        <v>0</v>
      </c>
      <c r="G46" s="30"/>
      <c r="H46" s="23"/>
      <c r="I46" s="23"/>
      <c r="J46" s="23"/>
      <c r="K46" s="28">
        <f>$K$32*G46*B46</f>
        <v>0</v>
      </c>
      <c r="L46" s="71">
        <f>$L$32*H46*B46</f>
        <v>0</v>
      </c>
      <c r="M46" s="28">
        <f>$M$15*I46*B46</f>
        <v>0</v>
      </c>
      <c r="N46" s="28">
        <f>$N$32*J46*B46</f>
        <v>0</v>
      </c>
      <c r="O46" s="22">
        <f>SUM(K46:N46)</f>
        <v>0</v>
      </c>
      <c r="P46" s="28">
        <v>6500</v>
      </c>
      <c r="Q46" s="29">
        <f>P46*B46</f>
        <v>0</v>
      </c>
      <c r="R46" s="35"/>
      <c r="S46" s="36"/>
      <c r="T46" s="22">
        <f>SUM(D46,F46,O46,Q46,S46)</f>
        <v>0</v>
      </c>
    </row>
    <row r="47" spans="1:20" ht="24.75" customHeight="1">
      <c r="A47" s="23" t="s">
        <v>11</v>
      </c>
      <c r="B47" s="32"/>
      <c r="C47" s="28">
        <v>23000</v>
      </c>
      <c r="D47" s="29">
        <f>C47*B47</f>
        <v>0</v>
      </c>
      <c r="E47" s="28">
        <v>2000</v>
      </c>
      <c r="F47" s="29">
        <f>E47*B47</f>
        <v>0</v>
      </c>
      <c r="G47" s="30"/>
      <c r="H47" s="23"/>
      <c r="I47" s="23"/>
      <c r="J47" s="23"/>
      <c r="K47" s="28">
        <f>$K$32*G47*B47</f>
        <v>0</v>
      </c>
      <c r="L47" s="71">
        <f>$L$32*H47*B47</f>
        <v>0</v>
      </c>
      <c r="M47" s="28">
        <f>$M$15*I47*B47</f>
        <v>0</v>
      </c>
      <c r="N47" s="28">
        <f>$N$32*J47*B47</f>
        <v>0</v>
      </c>
      <c r="O47" s="22">
        <f>SUM(K47:N47)</f>
        <v>0</v>
      </c>
      <c r="P47" s="28">
        <v>6500</v>
      </c>
      <c r="Q47" s="29">
        <f>P47*B47</f>
        <v>0</v>
      </c>
      <c r="R47" s="35"/>
      <c r="S47" s="36"/>
      <c r="T47" s="22">
        <f>SUM(D47,F47,O47,Q47,S47)</f>
        <v>0</v>
      </c>
    </row>
    <row r="48" spans="1:20" ht="96">
      <c r="A48" s="78" t="s">
        <v>43</v>
      </c>
      <c r="B48" s="55"/>
      <c r="C48" s="57">
        <v>5000</v>
      </c>
      <c r="D48" s="58">
        <f>C48*B48</f>
        <v>0</v>
      </c>
      <c r="E48" s="64"/>
      <c r="F48" s="65"/>
      <c r="G48" s="66"/>
      <c r="H48" s="67"/>
      <c r="I48" s="67"/>
      <c r="J48" s="67"/>
      <c r="K48" s="64"/>
      <c r="L48" s="64"/>
      <c r="M48" s="64"/>
      <c r="N48" s="64"/>
      <c r="O48" s="68"/>
      <c r="P48" s="64"/>
      <c r="Q48" s="65"/>
      <c r="R48" s="64"/>
      <c r="S48" s="65"/>
      <c r="T48" s="59">
        <f>SUM(D48,F48,O48,Q48,S48)</f>
        <v>0</v>
      </c>
    </row>
    <row r="50" spans="1:16" ht="40.5" customHeight="1">
      <c r="A50" s="83" t="s">
        <v>46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</sheetData>
  <sheetProtection/>
  <mergeCells count="47">
    <mergeCell ref="A50:P50"/>
    <mergeCell ref="T32:T33"/>
    <mergeCell ref="G32:J32"/>
    <mergeCell ref="O32:O33"/>
    <mergeCell ref="P32:P33"/>
    <mergeCell ref="Q32:Q33"/>
    <mergeCell ref="R32:R33"/>
    <mergeCell ref="S32:S33"/>
    <mergeCell ref="Q15:Q16"/>
    <mergeCell ref="R15:R16"/>
    <mergeCell ref="S15:S16"/>
    <mergeCell ref="T15:T16"/>
    <mergeCell ref="A32:A33"/>
    <mergeCell ref="B32:B33"/>
    <mergeCell ref="C32:C33"/>
    <mergeCell ref="D32:D33"/>
    <mergeCell ref="E32:E33"/>
    <mergeCell ref="F32:F33"/>
    <mergeCell ref="T8:T9"/>
    <mergeCell ref="A15:A16"/>
    <mergeCell ref="B15:B16"/>
    <mergeCell ref="C15:C16"/>
    <mergeCell ref="D15:D16"/>
    <mergeCell ref="E15:E16"/>
    <mergeCell ref="F15:F16"/>
    <mergeCell ref="G15:J15"/>
    <mergeCell ref="O15:O16"/>
    <mergeCell ref="P15:P16"/>
    <mergeCell ref="G8:J8"/>
    <mergeCell ref="O8:O9"/>
    <mergeCell ref="P8:P9"/>
    <mergeCell ref="Q8:Q9"/>
    <mergeCell ref="R8:R9"/>
    <mergeCell ref="S8:S9"/>
    <mergeCell ref="A8:A9"/>
    <mergeCell ref="B8:B9"/>
    <mergeCell ref="C8:C9"/>
    <mergeCell ref="D8:D9"/>
    <mergeCell ref="E8:E9"/>
    <mergeCell ref="F8:F9"/>
    <mergeCell ref="T5:T6"/>
    <mergeCell ref="A3:O3"/>
    <mergeCell ref="A5:A6"/>
    <mergeCell ref="B5:B6"/>
    <mergeCell ref="E5:F5"/>
    <mergeCell ref="G5:O5"/>
    <mergeCell ref="P5:Q5"/>
  </mergeCells>
  <printOptions horizontalCentered="1"/>
  <pageMargins left="0.5905511811023623" right="0.1968503937007874" top="0.7480314960629921" bottom="0.35433070866141736" header="0.35433070866141736" footer="0.2755905511811024"/>
  <pageSetup horizontalDpi="600" verticalDpi="600" orientation="landscape" paperSize="9" scale="61" r:id="rId1"/>
  <headerFooter alignWithMargins="0">
    <oddFooter>&amp;R&amp;F/&amp;A</oddFooter>
  </headerFooter>
  <rowBreaks count="2" manualBreakCount="2">
    <brk id="14" max="19" man="1"/>
    <brk id="3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14"/>
  <sheetViews>
    <sheetView tabSelected="1" view="pageBreakPreview" zoomScale="90" zoomScaleSheetLayoutView="90" zoomScalePageLayoutView="0" workbookViewId="0" topLeftCell="A1">
      <selection activeCell="T12" sqref="T12"/>
    </sheetView>
  </sheetViews>
  <sheetFormatPr defaultColWidth="9.140625" defaultRowHeight="21.75"/>
  <cols>
    <col min="1" max="1" width="38.57421875" style="5" customWidth="1"/>
    <col min="2" max="2" width="8.7109375" style="5" customWidth="1"/>
    <col min="3" max="3" width="10.7109375" style="5" bestFit="1" customWidth="1"/>
    <col min="4" max="4" width="12.00390625" style="5" customWidth="1"/>
    <col min="5" max="5" width="10.140625" style="5" bestFit="1" customWidth="1"/>
    <col min="6" max="6" width="12.28125" style="5" customWidth="1"/>
    <col min="7" max="7" width="10.140625" style="5" bestFit="1" customWidth="1"/>
    <col min="8" max="8" width="12.28125" style="5" customWidth="1"/>
    <col min="9" max="9" width="8.7109375" style="5" customWidth="1"/>
    <col min="10" max="11" width="8.00390625" style="5" customWidth="1"/>
    <col min="12" max="14" width="12.8515625" style="5" customWidth="1"/>
    <col min="15" max="15" width="11.57421875" style="5" customWidth="1"/>
    <col min="16" max="16" width="14.00390625" style="5" customWidth="1"/>
    <col min="17" max="16384" width="9.140625" style="5" customWidth="1"/>
  </cols>
  <sheetData>
    <row r="1" spans="1:15" s="2" customFormat="1" ht="27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9.25" customHeight="1">
      <c r="A2" s="1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7.75">
      <c r="A3" s="84" t="s">
        <v>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="4" customFormat="1" ht="24"/>
    <row r="5" spans="1:16" ht="40.5" customHeight="1">
      <c r="A5" s="81" t="s">
        <v>5</v>
      </c>
      <c r="B5" s="81" t="s">
        <v>42</v>
      </c>
      <c r="C5" s="20" t="s">
        <v>0</v>
      </c>
      <c r="D5" s="21"/>
      <c r="E5" s="86" t="s">
        <v>21</v>
      </c>
      <c r="F5" s="86"/>
      <c r="G5" s="87" t="s">
        <v>38</v>
      </c>
      <c r="H5" s="87"/>
      <c r="I5" s="8" t="s">
        <v>16</v>
      </c>
      <c r="J5" s="8"/>
      <c r="K5" s="8"/>
      <c r="L5" s="8"/>
      <c r="M5" s="8"/>
      <c r="N5" s="8"/>
      <c r="O5" s="8"/>
      <c r="P5" s="79" t="s">
        <v>3</v>
      </c>
    </row>
    <row r="6" spans="1:16" ht="80.25" customHeight="1">
      <c r="A6" s="82"/>
      <c r="B6" s="85"/>
      <c r="C6" s="13" t="s">
        <v>6</v>
      </c>
      <c r="D6" s="12" t="s">
        <v>14</v>
      </c>
      <c r="E6" s="13" t="s">
        <v>22</v>
      </c>
      <c r="F6" s="12" t="s">
        <v>23</v>
      </c>
      <c r="G6" s="13" t="s">
        <v>36</v>
      </c>
      <c r="H6" s="12" t="s">
        <v>37</v>
      </c>
      <c r="I6" s="11" t="s">
        <v>9</v>
      </c>
      <c r="J6" s="11" t="s">
        <v>4</v>
      </c>
      <c r="K6" s="11" t="s">
        <v>41</v>
      </c>
      <c r="L6" s="11" t="s">
        <v>30</v>
      </c>
      <c r="M6" s="11" t="s">
        <v>53</v>
      </c>
      <c r="N6" s="11" t="s">
        <v>52</v>
      </c>
      <c r="O6" s="12" t="s">
        <v>10</v>
      </c>
      <c r="P6" s="80"/>
    </row>
    <row r="7" spans="1:16" ht="24.75" customHeight="1">
      <c r="A7" s="42" t="s">
        <v>19</v>
      </c>
      <c r="B7" s="48"/>
      <c r="C7" s="46"/>
      <c r="D7" s="47"/>
      <c r="E7" s="46"/>
      <c r="F7" s="47"/>
      <c r="G7" s="46"/>
      <c r="H7" s="47"/>
      <c r="I7" s="46"/>
      <c r="J7" s="46"/>
      <c r="K7" s="46"/>
      <c r="L7" s="46"/>
      <c r="M7" s="46"/>
      <c r="N7" s="46"/>
      <c r="O7" s="47"/>
      <c r="P7" s="49"/>
    </row>
    <row r="8" spans="1:16" ht="24">
      <c r="A8" s="43" t="s">
        <v>47</v>
      </c>
      <c r="B8" s="50">
        <f>SUM(B9)</f>
        <v>0</v>
      </c>
      <c r="C8" s="52"/>
      <c r="D8" s="50">
        <f>SUM(D9)</f>
        <v>0</v>
      </c>
      <c r="E8" s="52"/>
      <c r="F8" s="50">
        <f>SUM(F9)</f>
        <v>0</v>
      </c>
      <c r="G8" s="52"/>
      <c r="H8" s="50">
        <f>SUM(H9)</f>
        <v>0</v>
      </c>
      <c r="I8" s="54">
        <f>SUM(I9)</f>
        <v>0</v>
      </c>
      <c r="J8" s="54">
        <f aca="true" t="shared" si="0" ref="J8:O8">SUM(J9)</f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1">
        <f>SUM(P9)</f>
        <v>0</v>
      </c>
    </row>
    <row r="9" spans="1:16" ht="24.75" customHeight="1">
      <c r="A9" s="56" t="s">
        <v>15</v>
      </c>
      <c r="B9" s="17">
        <f>SUM(B10:B12)</f>
        <v>0</v>
      </c>
      <c r="C9" s="17"/>
      <c r="D9" s="17">
        <f>SUM(D10:D12)</f>
        <v>0</v>
      </c>
      <c r="E9" s="17"/>
      <c r="F9" s="17">
        <f>SUM(F10:F12)</f>
        <v>0</v>
      </c>
      <c r="G9" s="17"/>
      <c r="H9" s="17">
        <f>SUM(H10:H12)</f>
        <v>0</v>
      </c>
      <c r="I9" s="17">
        <f>SUM(I10:I12)</f>
        <v>0</v>
      </c>
      <c r="J9" s="17">
        <f aca="true" t="shared" si="1" ref="J9:O9">SUM(J10:J12)</f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>SUM(P10:P12)</f>
        <v>0</v>
      </c>
    </row>
    <row r="10" spans="1:16" ht="24.75" customHeight="1">
      <c r="A10" s="14" t="s">
        <v>1</v>
      </c>
      <c r="B10" s="14"/>
      <c r="C10" s="15">
        <v>20000</v>
      </c>
      <c r="D10" s="24">
        <f>C10*B10</f>
        <v>0</v>
      </c>
      <c r="E10" s="15">
        <v>2500</v>
      </c>
      <c r="F10" s="24">
        <f>E10*B10</f>
        <v>0</v>
      </c>
      <c r="G10" s="15">
        <v>20000</v>
      </c>
      <c r="H10" s="24">
        <f>G10*B10</f>
        <v>0</v>
      </c>
      <c r="I10" s="14"/>
      <c r="J10" s="14"/>
      <c r="K10" s="14"/>
      <c r="L10" s="15">
        <f>5000*I10*B10</f>
        <v>0</v>
      </c>
      <c r="M10" s="15">
        <f>5000*J10*B10</f>
        <v>0</v>
      </c>
      <c r="N10" s="15">
        <f>5000*K10*B10</f>
        <v>0</v>
      </c>
      <c r="O10" s="15">
        <f>SUM(L10:N10)</f>
        <v>0</v>
      </c>
      <c r="P10" s="25">
        <f>SUM(D10,F10,O10,H10)</f>
        <v>0</v>
      </c>
    </row>
    <row r="11" spans="1:16" ht="24.75" customHeight="1">
      <c r="A11" s="14" t="s">
        <v>2</v>
      </c>
      <c r="B11" s="14"/>
      <c r="C11" s="15">
        <v>20000</v>
      </c>
      <c r="D11" s="24">
        <f>C11*B11</f>
        <v>0</v>
      </c>
      <c r="E11" s="15">
        <v>2500</v>
      </c>
      <c r="F11" s="24">
        <f>E11*B11</f>
        <v>0</v>
      </c>
      <c r="G11" s="15">
        <v>20000</v>
      </c>
      <c r="H11" s="24">
        <f>G11*B11</f>
        <v>0</v>
      </c>
      <c r="I11" s="14"/>
      <c r="J11" s="14"/>
      <c r="K11" s="14"/>
      <c r="L11" s="15">
        <f>5000*I11*B11</f>
        <v>0</v>
      </c>
      <c r="M11" s="15">
        <f>5000*J11*B11</f>
        <v>0</v>
      </c>
      <c r="N11" s="15">
        <f>5000*K11*B11</f>
        <v>0</v>
      </c>
      <c r="O11" s="15">
        <f>SUM(L11:N11)</f>
        <v>0</v>
      </c>
      <c r="P11" s="25">
        <f>SUM(D11,F11,O11,H11)</f>
        <v>0</v>
      </c>
    </row>
    <row r="12" spans="1:16" ht="24.75" customHeight="1">
      <c r="A12" s="18" t="s">
        <v>11</v>
      </c>
      <c r="B12" s="18"/>
      <c r="C12" s="19">
        <v>20000</v>
      </c>
      <c r="D12" s="34">
        <f>C12*B12</f>
        <v>0</v>
      </c>
      <c r="E12" s="19">
        <v>2500</v>
      </c>
      <c r="F12" s="34">
        <f>E12*B12</f>
        <v>0</v>
      </c>
      <c r="G12" s="19">
        <v>20000</v>
      </c>
      <c r="H12" s="34">
        <f>G12*B12</f>
        <v>0</v>
      </c>
      <c r="I12" s="18"/>
      <c r="J12" s="18"/>
      <c r="K12" s="18"/>
      <c r="L12" s="19">
        <f>5000*I12*B12</f>
        <v>0</v>
      </c>
      <c r="M12" s="19">
        <f>5000*J12*B12</f>
        <v>0</v>
      </c>
      <c r="N12" s="19">
        <f>5000*K12*B12</f>
        <v>0</v>
      </c>
      <c r="O12" s="19">
        <f>SUM(L12:N12)</f>
        <v>0</v>
      </c>
      <c r="P12" s="25">
        <f>SUM(D12,F12,O12,H12)</f>
        <v>0</v>
      </c>
    </row>
    <row r="14" spans="1:15" ht="39" customHeight="1">
      <c r="A14" s="83" t="s">
        <v>50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</sheetData>
  <sheetProtection/>
  <mergeCells count="7">
    <mergeCell ref="P5:P6"/>
    <mergeCell ref="A14:O14"/>
    <mergeCell ref="A3:O3"/>
    <mergeCell ref="A5:A6"/>
    <mergeCell ref="B5:B6"/>
    <mergeCell ref="E5:F5"/>
    <mergeCell ref="G5:H5"/>
  </mergeCells>
  <printOptions horizontalCentered="1"/>
  <pageMargins left="0.5511811023622047" right="0.1968503937007874" top="0.6299212598425197" bottom="0.35433070866141736" header="0.35433070866141736" footer="0.2755905511811024"/>
  <pageSetup horizontalDpi="600" verticalDpi="600" orientation="landscape" paperSize="9" scale="72" r:id="rId1"/>
  <headerFooter alignWithMargins="0">
    <oddFooter>&amp;R&amp;F/&amp;A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14"/>
  <sheetViews>
    <sheetView view="pageBreakPreview" zoomScale="90" zoomScaleSheetLayoutView="90" zoomScalePageLayoutView="0" workbookViewId="0" topLeftCell="A5">
      <selection activeCell="P22" sqref="P22"/>
    </sheetView>
  </sheetViews>
  <sheetFormatPr defaultColWidth="9.140625" defaultRowHeight="21.75"/>
  <cols>
    <col min="1" max="1" width="37.57421875" style="5" customWidth="1"/>
    <col min="2" max="2" width="8.7109375" style="5" customWidth="1"/>
    <col min="3" max="3" width="10.7109375" style="5" bestFit="1" customWidth="1"/>
    <col min="4" max="4" width="12.00390625" style="5" customWidth="1"/>
    <col min="5" max="5" width="10.140625" style="5" bestFit="1" customWidth="1"/>
    <col min="6" max="6" width="12.28125" style="5" customWidth="1"/>
    <col min="7" max="7" width="10.140625" style="5" bestFit="1" customWidth="1"/>
    <col min="8" max="8" width="12.28125" style="5" customWidth="1"/>
    <col min="9" max="9" width="8.7109375" style="5" customWidth="1"/>
    <col min="10" max="11" width="8.00390625" style="5" customWidth="1"/>
    <col min="12" max="14" width="12.8515625" style="5" customWidth="1"/>
    <col min="15" max="15" width="11.57421875" style="5" customWidth="1"/>
    <col min="16" max="16" width="9.8515625" style="5" customWidth="1"/>
    <col min="17" max="17" width="11.00390625" style="5" customWidth="1"/>
    <col min="18" max="18" width="14.00390625" style="5" customWidth="1"/>
    <col min="19" max="16384" width="9.140625" style="5" customWidth="1"/>
  </cols>
  <sheetData>
    <row r="1" spans="1:17" s="2" customFormat="1" ht="27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9.25" customHeight="1">
      <c r="A2" s="1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7.75">
      <c r="A3" s="84" t="s">
        <v>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="4" customFormat="1" ht="24"/>
    <row r="5" spans="1:18" ht="40.5" customHeight="1">
      <c r="A5" s="81" t="s">
        <v>5</v>
      </c>
      <c r="B5" s="81" t="s">
        <v>42</v>
      </c>
      <c r="C5" s="20" t="s">
        <v>0</v>
      </c>
      <c r="D5" s="21"/>
      <c r="E5" s="86" t="s">
        <v>21</v>
      </c>
      <c r="F5" s="86"/>
      <c r="G5" s="87" t="s">
        <v>38</v>
      </c>
      <c r="H5" s="87"/>
      <c r="I5" s="8" t="s">
        <v>16</v>
      </c>
      <c r="J5" s="8"/>
      <c r="K5" s="8"/>
      <c r="L5" s="8"/>
      <c r="M5" s="8"/>
      <c r="N5" s="8"/>
      <c r="O5" s="8"/>
      <c r="P5" s="10" t="s">
        <v>12</v>
      </c>
      <c r="Q5" s="10"/>
      <c r="R5" s="79" t="s">
        <v>3</v>
      </c>
    </row>
    <row r="6" spans="1:18" ht="80.25" customHeight="1">
      <c r="A6" s="82"/>
      <c r="B6" s="85"/>
      <c r="C6" s="13" t="s">
        <v>6</v>
      </c>
      <c r="D6" s="12" t="s">
        <v>14</v>
      </c>
      <c r="E6" s="13" t="s">
        <v>22</v>
      </c>
      <c r="F6" s="12" t="s">
        <v>23</v>
      </c>
      <c r="G6" s="13" t="s">
        <v>36</v>
      </c>
      <c r="H6" s="12" t="s">
        <v>37</v>
      </c>
      <c r="I6" s="11" t="s">
        <v>9</v>
      </c>
      <c r="J6" s="11" t="s">
        <v>4</v>
      </c>
      <c r="K6" s="11" t="s">
        <v>41</v>
      </c>
      <c r="L6" s="11" t="s">
        <v>30</v>
      </c>
      <c r="M6" s="11" t="s">
        <v>51</v>
      </c>
      <c r="N6" s="11" t="s">
        <v>52</v>
      </c>
      <c r="O6" s="12" t="s">
        <v>10</v>
      </c>
      <c r="P6" s="13" t="s">
        <v>17</v>
      </c>
      <c r="Q6" s="12" t="s">
        <v>18</v>
      </c>
      <c r="R6" s="80"/>
    </row>
    <row r="7" spans="1:18" ht="24.75" customHeight="1">
      <c r="A7" s="42" t="s">
        <v>19</v>
      </c>
      <c r="B7" s="48"/>
      <c r="C7" s="46"/>
      <c r="D7" s="47"/>
      <c r="E7" s="46"/>
      <c r="F7" s="47"/>
      <c r="G7" s="46"/>
      <c r="H7" s="47"/>
      <c r="I7" s="46"/>
      <c r="J7" s="46"/>
      <c r="K7" s="46"/>
      <c r="L7" s="46"/>
      <c r="M7" s="46"/>
      <c r="N7" s="46"/>
      <c r="O7" s="47"/>
      <c r="P7" s="47"/>
      <c r="Q7" s="47"/>
      <c r="R7" s="49"/>
    </row>
    <row r="8" spans="1:18" ht="24">
      <c r="A8" s="43" t="s">
        <v>47</v>
      </c>
      <c r="B8" s="50">
        <f>SUM(B9)</f>
        <v>0</v>
      </c>
      <c r="C8" s="52"/>
      <c r="D8" s="50">
        <f>SUM(D9)</f>
        <v>0</v>
      </c>
      <c r="E8" s="52"/>
      <c r="F8" s="50">
        <f>SUM(F9)</f>
        <v>0</v>
      </c>
      <c r="G8" s="52"/>
      <c r="H8" s="50">
        <f>SUM(H9)</f>
        <v>0</v>
      </c>
      <c r="I8" s="54">
        <f>SUM(I9)</f>
        <v>0</v>
      </c>
      <c r="J8" s="54">
        <f aca="true" t="shared" si="0" ref="J8:O8">SUM(J9)</f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3"/>
      <c r="Q8" s="51">
        <f>SUM(Q9)</f>
        <v>0</v>
      </c>
      <c r="R8" s="51">
        <f>SUM(R9)</f>
        <v>0</v>
      </c>
    </row>
    <row r="9" spans="1:18" ht="24.75" customHeight="1">
      <c r="A9" s="56" t="s">
        <v>15</v>
      </c>
      <c r="B9" s="17">
        <f>SUM(B10:B12)</f>
        <v>0</v>
      </c>
      <c r="C9" s="17"/>
      <c r="D9" s="17">
        <f>SUM(D10:D12)</f>
        <v>0</v>
      </c>
      <c r="E9" s="17"/>
      <c r="F9" s="17">
        <f>SUM(F10:F12)</f>
        <v>0</v>
      </c>
      <c r="G9" s="17"/>
      <c r="H9" s="17">
        <f>SUM(H10:H12)</f>
        <v>0</v>
      </c>
      <c r="I9" s="17">
        <f>SUM(I10:I12)</f>
        <v>0</v>
      </c>
      <c r="J9" s="17">
        <f aca="true" t="shared" si="1" ref="J9:O9">SUM(J10:J12)</f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/>
      <c r="Q9" s="17">
        <f>SUM(Q10:Q12)</f>
        <v>0</v>
      </c>
      <c r="R9" s="17">
        <f>SUM(R10:R12)</f>
        <v>0</v>
      </c>
    </row>
    <row r="10" spans="1:18" ht="24.75" customHeight="1">
      <c r="A10" s="14" t="s">
        <v>1</v>
      </c>
      <c r="B10" s="14"/>
      <c r="C10" s="15">
        <v>20000</v>
      </c>
      <c r="D10" s="24">
        <f>C10*B10</f>
        <v>0</v>
      </c>
      <c r="E10" s="15">
        <v>2500</v>
      </c>
      <c r="F10" s="24">
        <f>E10*B10</f>
        <v>0</v>
      </c>
      <c r="G10" s="15">
        <v>20000</v>
      </c>
      <c r="H10" s="24">
        <f>G10*B10</f>
        <v>0</v>
      </c>
      <c r="I10" s="14"/>
      <c r="J10" s="14"/>
      <c r="K10" s="14"/>
      <c r="L10" s="15">
        <f>5000*I10*B10</f>
        <v>0</v>
      </c>
      <c r="M10" s="15">
        <f>5000*J10*B10</f>
        <v>0</v>
      </c>
      <c r="N10" s="15">
        <f>5000*K10*B10</f>
        <v>0</v>
      </c>
      <c r="O10" s="15">
        <f>SUM(L10:N10)</f>
        <v>0</v>
      </c>
      <c r="P10" s="15">
        <v>3000</v>
      </c>
      <c r="Q10" s="15">
        <f>P10*B10</f>
        <v>0</v>
      </c>
      <c r="R10" s="25">
        <f>SUM(D10,F10,O10,Q10,H10)</f>
        <v>0</v>
      </c>
    </row>
    <row r="11" spans="1:18" ht="24.75" customHeight="1">
      <c r="A11" s="14" t="s">
        <v>2</v>
      </c>
      <c r="B11" s="14"/>
      <c r="C11" s="15">
        <v>20000</v>
      </c>
      <c r="D11" s="24">
        <f>C11*B11</f>
        <v>0</v>
      </c>
      <c r="E11" s="15">
        <v>2500</v>
      </c>
      <c r="F11" s="24">
        <f>E11*B11</f>
        <v>0</v>
      </c>
      <c r="G11" s="15">
        <v>20000</v>
      </c>
      <c r="H11" s="24">
        <f>G11*B11</f>
        <v>0</v>
      </c>
      <c r="I11" s="14"/>
      <c r="J11" s="14"/>
      <c r="K11" s="14"/>
      <c r="L11" s="15">
        <f>5000*I11*B11</f>
        <v>0</v>
      </c>
      <c r="M11" s="15">
        <f>5000*J11*B11</f>
        <v>0</v>
      </c>
      <c r="N11" s="15">
        <f>5000*K11*B11</f>
        <v>0</v>
      </c>
      <c r="O11" s="15">
        <f>SUM(L11:N11)</f>
        <v>0</v>
      </c>
      <c r="P11" s="15"/>
      <c r="Q11" s="15"/>
      <c r="R11" s="25">
        <f>SUM(D11,F11,O11,Q11,H11)</f>
        <v>0</v>
      </c>
    </row>
    <row r="12" spans="1:18" ht="24.75" customHeight="1">
      <c r="A12" s="18" t="s">
        <v>11</v>
      </c>
      <c r="B12" s="18"/>
      <c r="C12" s="19">
        <v>20000</v>
      </c>
      <c r="D12" s="34">
        <f>C12*B12</f>
        <v>0</v>
      </c>
      <c r="E12" s="19">
        <v>2500</v>
      </c>
      <c r="F12" s="34">
        <f>E12*B12</f>
        <v>0</v>
      </c>
      <c r="G12" s="19">
        <v>20000</v>
      </c>
      <c r="H12" s="34">
        <f>G12*B12</f>
        <v>0</v>
      </c>
      <c r="I12" s="18"/>
      <c r="J12" s="18"/>
      <c r="K12" s="18"/>
      <c r="L12" s="19">
        <f>5000*I12*B12</f>
        <v>0</v>
      </c>
      <c r="M12" s="19">
        <f>5000*J12*B12</f>
        <v>0</v>
      </c>
      <c r="N12" s="19">
        <f>5000*K12*B12</f>
        <v>0</v>
      </c>
      <c r="O12" s="19">
        <f>SUM(L12:N12)</f>
        <v>0</v>
      </c>
      <c r="P12" s="19"/>
      <c r="Q12" s="19"/>
      <c r="R12" s="44">
        <f>SUM(D12,F12,O12,Q12,H12)</f>
        <v>0</v>
      </c>
    </row>
    <row r="14" spans="1:16" ht="39" customHeight="1">
      <c r="A14" s="83" t="s">
        <v>50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</sheetData>
  <sheetProtection/>
  <mergeCells count="7">
    <mergeCell ref="A3:Q3"/>
    <mergeCell ref="A5:A6"/>
    <mergeCell ref="B5:B6"/>
    <mergeCell ref="E5:F5"/>
    <mergeCell ref="R5:R6"/>
    <mergeCell ref="A14:P14"/>
    <mergeCell ref="G5:H5"/>
  </mergeCells>
  <printOptions horizontalCentered="1"/>
  <pageMargins left="0.54" right="0.1968503937007874" top="0.62" bottom="0.35433070866141736" header="0.35433070866141736" footer="0.2755905511811024"/>
  <pageSetup horizontalDpi="600" verticalDpi="600" orientation="landscape" paperSize="9" scale="68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พจนีย์ จันที</cp:lastModifiedBy>
  <cp:lastPrinted>2022-10-26T07:38:26Z</cp:lastPrinted>
  <dcterms:created xsi:type="dcterms:W3CDTF">2002-06-13T03:58:22Z</dcterms:created>
  <dcterms:modified xsi:type="dcterms:W3CDTF">2022-10-28T03:10:41Z</dcterms:modified>
  <cp:category/>
  <cp:version/>
  <cp:contentType/>
  <cp:contentStatus/>
</cp:coreProperties>
</file>